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Wheat\8. STATS and Summaries\10. 2015 Harvest\"/>
    </mc:Choice>
  </mc:AlternateContent>
  <bookViews>
    <workbookView xWindow="0" yWindow="0" windowWidth="28800" windowHeight="12045"/>
  </bookViews>
  <sheets>
    <sheet name="Report Form" sheetId="9" r:id="rId1"/>
    <sheet name="Summary" sheetId="8" r:id="rId2"/>
    <sheet name="AB Replicated" sheetId="5" r:id="rId3"/>
    <sheet name="Stats  table" sheetId="6" r:id="rId4"/>
    <sheet name="SAS Output" sheetId="7" r:id="rId5"/>
  </sheets>
  <definedNames>
    <definedName name="_xlnm._FilterDatabase" localSheetId="2" hidden="1">'AB Replicated'!$A$1:$R$1</definedName>
  </definedNames>
  <calcPr calcId="152511"/>
</workbook>
</file>

<file path=xl/calcChain.xml><?xml version="1.0" encoding="utf-8"?>
<calcChain xmlns="http://schemas.openxmlformats.org/spreadsheetml/2006/main">
  <c r="D31" i="9" l="1"/>
  <c r="D30" i="9"/>
  <c r="D29" i="9"/>
  <c r="D28" i="9"/>
  <c r="D27" i="9"/>
  <c r="D26" i="9"/>
  <c r="D25" i="9"/>
  <c r="D24" i="9"/>
  <c r="D23" i="9"/>
  <c r="D22" i="9"/>
  <c r="D21" i="9"/>
  <c r="D20" i="9"/>
  <c r="D19" i="9"/>
  <c r="D18" i="9"/>
  <c r="D17" i="9"/>
  <c r="D16" i="9"/>
  <c r="D15" i="9"/>
  <c r="D14" i="9"/>
  <c r="D13" i="9"/>
  <c r="D12" i="9"/>
  <c r="D11" i="9"/>
  <c r="P46" i="5" l="1"/>
  <c r="Q46" i="5" s="1"/>
  <c r="P10" i="5"/>
  <c r="Q10" i="5" s="1"/>
  <c r="P55" i="5"/>
  <c r="Q55" i="5" s="1"/>
  <c r="P7" i="5"/>
  <c r="Q7" i="5" s="1"/>
  <c r="P43" i="5"/>
  <c r="Q43" i="5" s="1"/>
  <c r="P52" i="5"/>
  <c r="Q52" i="5" s="1"/>
  <c r="P37" i="5"/>
  <c r="Q37" i="5" s="1"/>
  <c r="P13" i="5"/>
  <c r="Q13" i="5" s="1"/>
  <c r="P31" i="5"/>
  <c r="Q31" i="5" s="1"/>
  <c r="P25" i="5"/>
  <c r="Q25" i="5" s="1"/>
  <c r="P40" i="5"/>
  <c r="Q40" i="5" s="1"/>
  <c r="P28" i="5"/>
  <c r="Q28" i="5" s="1"/>
  <c r="P4" i="5"/>
  <c r="Q4" i="5" s="1"/>
  <c r="P34" i="5"/>
  <c r="Q34" i="5" s="1"/>
  <c r="P19" i="5"/>
  <c r="Q19" i="5" s="1"/>
  <c r="P16" i="5"/>
  <c r="Q16" i="5" s="1"/>
  <c r="P61" i="5"/>
  <c r="Q61" i="5" s="1"/>
  <c r="P58" i="5"/>
  <c r="Q58" i="5" s="1"/>
  <c r="P22" i="5"/>
  <c r="Q22" i="5" s="1"/>
  <c r="P64" i="5"/>
  <c r="Q64" i="5" s="1"/>
  <c r="P49" i="5"/>
  <c r="Q49" i="5" s="1"/>
  <c r="P12" i="5"/>
  <c r="Q12" i="5" s="1"/>
  <c r="P30" i="5"/>
  <c r="Q30" i="5" s="1"/>
  <c r="P36" i="5"/>
  <c r="Q36" i="5" s="1"/>
  <c r="P18" i="5"/>
  <c r="Q18" i="5" s="1"/>
  <c r="P54" i="5"/>
  <c r="Q54" i="5" s="1"/>
  <c r="P57" i="5"/>
  <c r="Q57" i="5" s="1"/>
  <c r="P27" i="5"/>
  <c r="Q27" i="5" s="1"/>
  <c r="P21" i="5"/>
  <c r="Q21" i="5" s="1"/>
  <c r="P42" i="5"/>
  <c r="Q42" i="5" s="1"/>
  <c r="P15" i="5"/>
  <c r="Q15" i="5" s="1"/>
  <c r="P51" i="5"/>
  <c r="Q51" i="5" s="1"/>
  <c r="P9" i="5"/>
  <c r="Q9" i="5" s="1"/>
  <c r="P60" i="5"/>
  <c r="Q60" i="5" s="1"/>
  <c r="P6" i="5"/>
  <c r="Q6" i="5" s="1"/>
  <c r="P39" i="5"/>
  <c r="Q39" i="5" s="1"/>
  <c r="P63" i="5"/>
  <c r="Q63" i="5" s="1"/>
  <c r="P24" i="5"/>
  <c r="Q24" i="5" s="1"/>
  <c r="P33" i="5"/>
  <c r="Q33" i="5" s="1"/>
  <c r="P45" i="5"/>
  <c r="Q45" i="5" s="1"/>
  <c r="P48" i="5"/>
  <c r="Q48" i="5" s="1"/>
  <c r="P62" i="5"/>
  <c r="Q62" i="5" s="1"/>
  <c r="P59" i="5"/>
  <c r="Q59" i="5" s="1"/>
  <c r="P56" i="5"/>
  <c r="Q56" i="5" s="1"/>
  <c r="P53" i="5"/>
  <c r="Q53" i="5" s="1"/>
  <c r="P50" i="5"/>
  <c r="Q50" i="5" s="1"/>
  <c r="P47" i="5"/>
  <c r="Q47" i="5" s="1"/>
  <c r="P44" i="5"/>
  <c r="Q44" i="5" s="1"/>
  <c r="P41" i="5"/>
  <c r="Q41" i="5" s="1"/>
  <c r="P38" i="5"/>
  <c r="Q38" i="5" s="1"/>
  <c r="P35" i="5"/>
  <c r="Q35" i="5" s="1"/>
  <c r="P32" i="5"/>
  <c r="Q32" i="5" s="1"/>
  <c r="P29" i="5"/>
  <c r="Q29" i="5" s="1"/>
  <c r="P26" i="5"/>
  <c r="Q26" i="5" s="1"/>
  <c r="P23" i="5"/>
  <c r="Q23" i="5" s="1"/>
  <c r="P20" i="5"/>
  <c r="Q20" i="5" s="1"/>
  <c r="P17" i="5"/>
  <c r="Q17" i="5" s="1"/>
  <c r="P14" i="5"/>
  <c r="Q14" i="5" s="1"/>
  <c r="P11" i="5"/>
  <c r="Q11" i="5" s="1"/>
  <c r="P8" i="5"/>
  <c r="Q8" i="5" s="1"/>
  <c r="P5" i="5"/>
  <c r="Q5" i="5" s="1"/>
  <c r="P2" i="5"/>
  <c r="Q2" i="5" s="1"/>
</calcChain>
</file>

<file path=xl/sharedStrings.xml><?xml version="1.0" encoding="utf-8"?>
<sst xmlns="http://schemas.openxmlformats.org/spreadsheetml/2006/main" count="1853" uniqueCount="206">
  <si>
    <t>HRW</t>
  </si>
  <si>
    <t>HWW</t>
  </si>
  <si>
    <t>ID</t>
  </si>
  <si>
    <t>Mkt</t>
  </si>
  <si>
    <t>Entry</t>
  </si>
  <si>
    <t>Aberdeen</t>
  </si>
  <si>
    <t>WHETSTONE</t>
  </si>
  <si>
    <t>W98-344 :Pecos / W94-462 (82F24024#2/W81-171 // W81-133/THUNDERBIRD)</t>
  </si>
  <si>
    <t>DW*2/IDO444</t>
  </si>
  <si>
    <t>Lassik/WA008061</t>
  </si>
  <si>
    <t>Pedigree</t>
  </si>
  <si>
    <t>IDO1101</t>
  </si>
  <si>
    <t>LWW01-1110</t>
  </si>
  <si>
    <t>OR2100081H</t>
  </si>
  <si>
    <t xml:space="preserve">IDO1209DH </t>
  </si>
  <si>
    <t>WA8184</t>
  </si>
  <si>
    <t>NORWEST 553</t>
  </si>
  <si>
    <t>Plot</t>
  </si>
  <si>
    <t>KHARKOF/LOCAL CHECK</t>
  </si>
  <si>
    <t>HE9817/1.2</t>
  </si>
  <si>
    <t>OR2110679</t>
  </si>
  <si>
    <t>OR2040075H/IDO621</t>
  </si>
  <si>
    <t>OR2110664</t>
  </si>
  <si>
    <t>OR2052055H/ORN00B553 (Norwest 553)</t>
  </si>
  <si>
    <t>04PN028B-3</t>
  </si>
  <si>
    <t>W96-355/UN99-24-1</t>
  </si>
  <si>
    <t>A10601WDH113</t>
  </si>
  <si>
    <t>IDO835 x Moreland</t>
  </si>
  <si>
    <t>A10601WDH073</t>
  </si>
  <si>
    <t>A10601WDH061</t>
  </si>
  <si>
    <t>A10601WDH046A</t>
  </si>
  <si>
    <t>ARS-HS00170-17L</t>
  </si>
  <si>
    <t xml:space="preserve">ELTAN/UT944158                        </t>
  </si>
  <si>
    <t>ARS090277-F-T3L</t>
  </si>
  <si>
    <t xml:space="preserve">MDM/2*SD98W175-1-t   </t>
  </si>
  <si>
    <t>ARS070141-18L</t>
  </si>
  <si>
    <t xml:space="preserve">MDM/BC97ROM-50W                                 </t>
  </si>
  <si>
    <t>WA8230</t>
  </si>
  <si>
    <t>WA8209</t>
  </si>
  <si>
    <t>Stand</t>
  </si>
  <si>
    <t>HD</t>
  </si>
  <si>
    <t>HT</t>
  </si>
  <si>
    <t>Rep</t>
  </si>
  <si>
    <t>Test</t>
  </si>
  <si>
    <t>YLDASIS</t>
  </si>
  <si>
    <t>YLDADJ</t>
  </si>
  <si>
    <t>Yield was suspect -- incorrect</t>
  </si>
  <si>
    <t>lbsplot</t>
  </si>
  <si>
    <t>MOISTCOM</t>
  </si>
  <si>
    <t>TWTCOM</t>
  </si>
  <si>
    <t>SUMMARY OF ANOVA</t>
  </si>
  <si>
    <t>Variable</t>
  </si>
  <si>
    <t>LSD</t>
  </si>
  <si>
    <t>Sum of Squares</t>
  </si>
  <si>
    <t>Mean Square</t>
  </si>
  <si>
    <t>F Value</t>
  </si>
  <si>
    <t>Pr &gt; F</t>
  </si>
  <si>
    <t>R-Square</t>
  </si>
  <si>
    <t>Coeff Var</t>
  </si>
  <si>
    <t>Root MSE</t>
  </si>
  <si>
    <t>Mean</t>
  </si>
  <si>
    <t>Error DF</t>
  </si>
  <si>
    <t>Critical Val of t</t>
  </si>
  <si>
    <t>Value</t>
  </si>
  <si>
    <t>Error</t>
  </si>
  <si>
    <t>Corrected V.</t>
  </si>
  <si>
    <t>&lt;.0001</t>
  </si>
  <si>
    <t>1415 Gp 42 F509 SAS Output</t>
  </si>
  <si>
    <t>The GLM Procedure</t>
  </si>
  <si>
    <t>Class Level Information</t>
  </si>
  <si>
    <t>Class</t>
  </si>
  <si>
    <t>Levels</t>
  </si>
  <si>
    <t>Values</t>
  </si>
  <si>
    <t>1 2 3</t>
  </si>
  <si>
    <t>4201 4202 4203 4204 4205 4206 4207 4208 4209 4210 4211 4212 4213 4214 4215 4216 4217 4218 4219 4220 4221</t>
  </si>
  <si>
    <t>Data for Analysis of Stand HD HT</t>
  </si>
  <si>
    <t>Number of Observations Read</t>
  </si>
  <si>
    <t>Number of Observations Used</t>
  </si>
  <si>
    <t>Data for Analysis of lbsplot TWTCOM YLDASIS</t>
  </si>
  <si>
    <t>Note: Variables in each group are consistent with respect to the presence or absence of missing values.</t>
  </si>
  <si>
    <t>Dependent Variable: Stand   Stand</t>
  </si>
  <si>
    <t>Source</t>
  </si>
  <si>
    <t>DF</t>
  </si>
  <si>
    <t>Pr &gt; F</t>
  </si>
  <si>
    <t>Model</t>
  </si>
  <si>
    <t>Corrected Total</t>
  </si>
  <si>
    <t>Stand Mean</t>
  </si>
  <si>
    <t>Type I SS</t>
  </si>
  <si>
    <t>Type III SS</t>
  </si>
  <si>
    <t>Dependent Variable: HD   HD</t>
  </si>
  <si>
    <t>HD Mean</t>
  </si>
  <si>
    <t>Dependent Variable: HT   HT</t>
  </si>
  <si>
    <t>HT Mean</t>
  </si>
  <si>
    <t>t Tests (LSD) for Stand</t>
  </si>
  <si>
    <t>Note: This test controls the Type I comparisonwise error rate, not the experimentwise error rate.</t>
  </si>
  <si>
    <t>Alpha</t>
  </si>
  <si>
    <t>Error Degrees of Freedom</t>
  </si>
  <si>
    <t>Error Mean Square</t>
  </si>
  <si>
    <t>Critical Value of t</t>
  </si>
  <si>
    <t>Least Significant Difference</t>
  </si>
  <si>
    <t>Means with the same letter</t>
  </si>
  <si>
    <t>are not significantly different.</t>
  </si>
  <si>
    <t>t Grouping</t>
  </si>
  <si>
    <t>N</t>
  </si>
  <si>
    <t>A</t>
  </si>
  <si>
    <t>B</t>
  </si>
  <si>
    <t>t Tests (LSD) for HD</t>
  </si>
  <si>
    <t>Means with the same letter are</t>
  </si>
  <si>
    <t>not significantly different.</t>
  </si>
  <si>
    <t>C</t>
  </si>
  <si>
    <t>D</t>
  </si>
  <si>
    <t>E</t>
  </si>
  <si>
    <t>t Tests (LSD) for HT</t>
  </si>
  <si>
    <t>F</t>
  </si>
  <si>
    <t>G</t>
  </si>
  <si>
    <t>H</t>
  </si>
  <si>
    <t>I</t>
  </si>
  <si>
    <t>Least Squares Means</t>
  </si>
  <si>
    <t>Stand LSMEAN</t>
  </si>
  <si>
    <t>HD LSMEAN</t>
  </si>
  <si>
    <t>HT LSMEAN</t>
  </si>
  <si>
    <t>Dependent Variable: lbsplot   lbsplot</t>
  </si>
  <si>
    <t>lbsplot Mean</t>
  </si>
  <si>
    <t>Dependent Variable: TWTCOM   TWTCOM</t>
  </si>
  <si>
    <t>TWTCOM Mean</t>
  </si>
  <si>
    <t>Dependent Variable: YLDASIS   YLDASIS</t>
  </si>
  <si>
    <t>YLDASIS Mean</t>
  </si>
  <si>
    <t>Dependent Variable: YLDADJ   YLDADJ</t>
  </si>
  <si>
    <t>YLDADJ Mean</t>
  </si>
  <si>
    <t>t Tests (LSD) for lbsplot</t>
  </si>
  <si>
    <t>Harmonic Mean of Cell Sizes</t>
  </si>
  <si>
    <t>Note: Cell sizes are not equal.</t>
  </si>
  <si>
    <t>t Tests (LSD) for TWTCOM</t>
  </si>
  <si>
    <t>t Tests (LSD) for YLDASIS</t>
  </si>
  <si>
    <t>t Tests (LSD) for YLDADJ</t>
  </si>
  <si>
    <t>lbsplot LSMEAN</t>
  </si>
  <si>
    <t>TWTCOM LSMEAN</t>
  </si>
  <si>
    <t>YLDASIS LSMEAN</t>
  </si>
  <si>
    <t>YLDADJ LSMEAN</t>
  </si>
  <si>
    <t>MOISTPRO</t>
  </si>
  <si>
    <t>TWTPRO</t>
  </si>
  <si>
    <t>PRO</t>
  </si>
  <si>
    <t>Data for Analysis of TWTPRO PRO</t>
  </si>
  <si>
    <t>Dependent Variable: TWTPRO   TWTPRO</t>
  </si>
  <si>
    <t>TWTPRO Mean</t>
  </si>
  <si>
    <t>Dependent Variable: PRO   PRO</t>
  </si>
  <si>
    <t>PRO Mean</t>
  </si>
  <si>
    <t>t Tests (LSD) for TWTPRO</t>
  </si>
  <si>
    <t>t Tests (LSD) for PRO</t>
  </si>
  <si>
    <t>TWTPRO LSMEAN</t>
  </si>
  <si>
    <t>PRO LSMEAN</t>
  </si>
  <si>
    <t>Nursery:</t>
  </si>
  <si>
    <t>Year:</t>
  </si>
  <si>
    <t>2014-2015</t>
  </si>
  <si>
    <t xml:space="preserve">Cooperator: </t>
  </si>
  <si>
    <t>Jianli Chen</t>
  </si>
  <si>
    <t>Location:</t>
  </si>
  <si>
    <t>No. of Reps:</t>
  </si>
  <si>
    <t>Harvest Plot Area (sq.ft.): 50</t>
  </si>
  <si>
    <t xml:space="preserve">Yield LSD (.05): </t>
  </si>
  <si>
    <t xml:space="preserve">Yield CV%: </t>
  </si>
  <si>
    <t xml:space="preserve">Fertilizer: </t>
  </si>
  <si>
    <t>Seed Date:</t>
  </si>
  <si>
    <t>Harvest Date:</t>
  </si>
  <si>
    <t>Date/Feekes Growth Stage When Scored</t>
  </si>
  <si>
    <t xml:space="preserve"> </t>
  </si>
  <si>
    <t>ENTRY</t>
  </si>
  <si>
    <t>CULTIVAR/</t>
  </si>
  <si>
    <t>YIELD</t>
  </si>
  <si>
    <t>TEST</t>
  </si>
  <si>
    <t>PROTEIN</t>
  </si>
  <si>
    <t xml:space="preserve">HEADING </t>
  </si>
  <si>
    <t xml:space="preserve">GROWTH </t>
  </si>
  <si>
    <t>PLANT</t>
  </si>
  <si>
    <t>STRIPE</t>
  </si>
  <si>
    <t>SEPTORIA</t>
  </si>
  <si>
    <t>FHB</t>
  </si>
  <si>
    <t>VIRUSES</t>
  </si>
  <si>
    <t>NO.</t>
  </si>
  <si>
    <t>DESIGNATION</t>
  </si>
  <si>
    <t>WT.</t>
  </si>
  <si>
    <t>DATE</t>
  </si>
  <si>
    <t>STAGE</t>
  </si>
  <si>
    <t>HEIGHT</t>
  </si>
  <si>
    <t>RUST</t>
  </si>
  <si>
    <t>tritici</t>
  </si>
  <si>
    <t>SCAB</t>
  </si>
  <si>
    <t>please</t>
  </si>
  <si>
    <t>Infection</t>
  </si>
  <si>
    <t>Yield</t>
  </si>
  <si>
    <t>Type</t>
  </si>
  <si>
    <t>Severity</t>
  </si>
  <si>
    <t>Leaf Blotch</t>
  </si>
  <si>
    <t>identify</t>
  </si>
  <si>
    <t>bu/A</t>
  </si>
  <si>
    <t>rank</t>
  </si>
  <si>
    <t>lbs/bu</t>
  </si>
  <si>
    <t>%</t>
  </si>
  <si>
    <t>fr. Jan 1</t>
  </si>
  <si>
    <t>Feekes</t>
  </si>
  <si>
    <t>0-9</t>
  </si>
  <si>
    <t>1-100</t>
  </si>
  <si>
    <t>Max</t>
  </si>
  <si>
    <t>Min</t>
  </si>
  <si>
    <t>COMMENTS:</t>
  </si>
  <si>
    <t>Western Regional Hard Winter Wheat Nursery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</si>
</sst>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0"/>
    <numFmt numFmtId="170" formatCode="0.000"/>
  </numFmts>
  <fonts count="18" x14ac:knownFonts="1"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sz val="10"/>
      <name val="Arial"/>
      <family val="2"/>
    </font>
    <font>
      <sz val="8"/>
      <color theme="1"/>
      <name val="Arial Narrow"/>
      <family val="2"/>
    </font>
    <font>
      <b/>
      <sz val="10"/>
      <color theme="1"/>
      <name val="Arial Narrow"/>
      <family val="2"/>
    </font>
    <font>
      <sz val="11"/>
      <color theme="1"/>
      <name val="Calibri"/>
      <family val="2"/>
      <scheme val="minor"/>
    </font>
    <font>
      <sz val="8"/>
      <name val="Arial Narrow"/>
      <family val="2"/>
    </font>
    <font>
      <b/>
      <sz val="12"/>
      <name val="Arial Narrow"/>
      <family val="2"/>
    </font>
    <font>
      <b/>
      <sz val="10"/>
      <name val="Arial Narrow"/>
      <family val="2"/>
    </font>
    <font>
      <sz val="10"/>
      <name val="Arial Narrow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2"/>
      <color rgb="FF4F493B"/>
      <name val="Arial"/>
      <family val="2"/>
    </font>
    <font>
      <b/>
      <sz val="10"/>
      <color rgb="FF4F493B"/>
      <name val="Arial"/>
      <family val="2"/>
    </font>
    <font>
      <sz val="8"/>
      <name val="Arial"/>
      <family val="2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6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E8E6DA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9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double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double">
        <color indexed="64"/>
      </bottom>
      <diagonal/>
    </border>
    <border>
      <left style="thick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4F493B"/>
      </right>
      <top/>
      <bottom style="medium">
        <color rgb="FF4F493B"/>
      </bottom>
      <diagonal/>
    </border>
    <border>
      <left/>
      <right/>
      <top/>
      <bottom style="medium">
        <color rgb="FF4F493B"/>
      </bottom>
      <diagonal/>
    </border>
    <border>
      <left style="medium">
        <color rgb="FF4F493B"/>
      </left>
      <right/>
      <top style="medium">
        <color rgb="FF4F493B"/>
      </top>
      <bottom style="medium">
        <color rgb="FF4F493B"/>
      </bottom>
      <diagonal/>
    </border>
    <border>
      <left/>
      <right/>
      <top style="medium">
        <color rgb="FF4F493B"/>
      </top>
      <bottom style="medium">
        <color rgb="FF4F493B"/>
      </bottom>
      <diagonal/>
    </border>
    <border>
      <left style="medium">
        <color rgb="FF4F493B"/>
      </left>
      <right/>
      <top/>
      <bottom style="medium">
        <color rgb="FF4F493B"/>
      </bottom>
      <diagonal/>
    </border>
    <border>
      <left/>
      <right style="medium">
        <color rgb="FF4F493B"/>
      </right>
      <top/>
      <bottom/>
      <diagonal/>
    </border>
    <border>
      <left/>
      <right style="medium">
        <color rgb="FF4F493B"/>
      </right>
      <top style="medium">
        <color rgb="FF4F493B"/>
      </top>
      <bottom style="medium">
        <color rgb="FF4F493B"/>
      </bottom>
      <diagonal/>
    </border>
    <border>
      <left style="medium">
        <color rgb="FF4F493B"/>
      </left>
      <right/>
      <top style="medium">
        <color rgb="FF4F493B"/>
      </top>
      <bottom/>
      <diagonal/>
    </border>
    <border>
      <left/>
      <right/>
      <top style="medium">
        <color rgb="FF4F493B"/>
      </top>
      <bottom/>
      <diagonal/>
    </border>
    <border>
      <left/>
      <right style="medium">
        <color rgb="FF4F493B"/>
      </right>
      <top style="medium">
        <color rgb="FF4F493B"/>
      </top>
      <bottom/>
      <diagonal/>
    </border>
    <border>
      <left style="medium">
        <color rgb="FF4F493B"/>
      </left>
      <right style="medium">
        <color rgb="FF4F493B"/>
      </right>
      <top style="medium">
        <color rgb="FF4F493B"/>
      </top>
      <bottom style="medium">
        <color rgb="FF4F493B"/>
      </bottom>
      <diagonal/>
    </border>
    <border>
      <left style="medium">
        <color rgb="FF4F493B"/>
      </left>
      <right style="medium">
        <color rgb="FF4F493B"/>
      </right>
      <top/>
      <bottom style="medium">
        <color rgb="FF4F493B"/>
      </bottom>
      <diagonal/>
    </border>
    <border>
      <left style="medium">
        <color rgb="FF4F493B"/>
      </left>
      <right style="medium">
        <color rgb="FF4F493B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</borders>
  <cellStyleXfs count="4">
    <xf numFmtId="0" fontId="0" fillId="0" borderId="0"/>
    <xf numFmtId="0" fontId="2" fillId="0" borderId="0"/>
    <xf numFmtId="0" fontId="5" fillId="0" borderId="0"/>
    <xf numFmtId="0" fontId="5" fillId="0" borderId="0"/>
  </cellStyleXfs>
  <cellXfs count="145">
    <xf numFmtId="0" fontId="0" fillId="0" borderId="0" xfId="0"/>
    <xf numFmtId="0" fontId="4" fillId="0" borderId="1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center"/>
    </xf>
    <xf numFmtId="0" fontId="8" fillId="0" borderId="14" xfId="0" applyFont="1" applyBorder="1" applyAlignment="1">
      <alignment horizontal="center"/>
    </xf>
    <xf numFmtId="0" fontId="8" fillId="0" borderId="9" xfId="0" applyFont="1" applyBorder="1" applyAlignment="1">
      <alignment horizontal="center" vertical="distributed"/>
    </xf>
    <xf numFmtId="0" fontId="1" fillId="0" borderId="10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5" fontId="9" fillId="0" borderId="5" xfId="0" applyNumberFormat="1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165" fontId="9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8" fillId="0" borderId="16" xfId="0" applyFont="1" applyBorder="1" applyAlignment="1">
      <alignment horizontal="center" vertical="distributed"/>
    </xf>
    <xf numFmtId="0" fontId="11" fillId="3" borderId="17" xfId="0" applyFont="1" applyFill="1" applyBorder="1" applyAlignment="1">
      <alignment horizontal="left" vertical="top"/>
    </xf>
    <xf numFmtId="0" fontId="11" fillId="3" borderId="18" xfId="0" applyFont="1" applyFill="1" applyBorder="1" applyAlignment="1">
      <alignment horizontal="left" vertical="top"/>
    </xf>
    <xf numFmtId="0" fontId="11" fillId="3" borderId="0" xfId="0" applyFont="1" applyFill="1" applyBorder="1" applyAlignment="1">
      <alignment horizontal="left" vertical="top"/>
    </xf>
    <xf numFmtId="0" fontId="10" fillId="2" borderId="17" xfId="0" applyFont="1" applyFill="1" applyBorder="1" applyAlignment="1">
      <alignment horizontal="right" wrapText="1"/>
    </xf>
    <xf numFmtId="0" fontId="11" fillId="3" borderId="17" xfId="0" applyFont="1" applyFill="1" applyBorder="1" applyAlignment="1">
      <alignment horizontal="right" vertical="top"/>
    </xf>
    <xf numFmtId="0" fontId="11" fillId="3" borderId="22" xfId="0" applyFont="1" applyFill="1" applyBorder="1" applyAlignment="1">
      <alignment horizontal="left" vertical="top"/>
    </xf>
    <xf numFmtId="0" fontId="11" fillId="3" borderId="22" xfId="0" applyFont="1" applyFill="1" applyBorder="1" applyAlignment="1">
      <alignment horizontal="right" vertical="top"/>
    </xf>
    <xf numFmtId="0" fontId="10" fillId="2" borderId="23" xfId="0" applyFont="1" applyFill="1" applyBorder="1" applyAlignment="1">
      <alignment horizontal="right" wrapText="1"/>
    </xf>
    <xf numFmtId="0" fontId="10" fillId="2" borderId="18" xfId="0" applyFont="1" applyFill="1" applyBorder="1" applyAlignment="1">
      <alignment horizontal="left" wrapText="1"/>
    </xf>
    <xf numFmtId="0" fontId="11" fillId="3" borderId="18" xfId="0" applyFont="1" applyFill="1" applyBorder="1" applyAlignment="1">
      <alignment horizontal="right" vertical="top"/>
    </xf>
    <xf numFmtId="0" fontId="11" fillId="3" borderId="0" xfId="0" applyFont="1" applyFill="1" applyBorder="1" applyAlignment="1">
      <alignment horizontal="right" vertical="top"/>
    </xf>
    <xf numFmtId="0" fontId="10" fillId="2" borderId="20" xfId="0" applyFont="1" applyFill="1" applyBorder="1" applyAlignment="1">
      <alignment horizontal="right" wrapText="1"/>
    </xf>
    <xf numFmtId="0" fontId="10" fillId="2" borderId="27" xfId="0" applyFont="1" applyFill="1" applyBorder="1" applyAlignment="1">
      <alignment horizontal="left" vertical="top"/>
    </xf>
    <xf numFmtId="0" fontId="11" fillId="3" borderId="20" xfId="0" applyFont="1" applyFill="1" applyBorder="1" applyAlignment="1">
      <alignment horizontal="right" vertical="top"/>
    </xf>
    <xf numFmtId="0" fontId="10" fillId="2" borderId="28" xfId="0" applyFont="1" applyFill="1" applyBorder="1" applyAlignment="1">
      <alignment horizontal="left" vertical="top"/>
    </xf>
    <xf numFmtId="0" fontId="10" fillId="2" borderId="29" xfId="0" applyFont="1" applyFill="1" applyBorder="1" applyAlignment="1">
      <alignment horizontal="left" vertical="top"/>
    </xf>
    <xf numFmtId="0" fontId="11" fillId="3" borderId="28" xfId="0" applyFont="1" applyFill="1" applyBorder="1" applyAlignment="1">
      <alignment horizontal="left" vertical="top"/>
    </xf>
    <xf numFmtId="0" fontId="11" fillId="3" borderId="29" xfId="0" applyFont="1" applyFill="1" applyBorder="1" applyAlignment="1">
      <alignment horizontal="left" vertical="top"/>
    </xf>
    <xf numFmtId="0" fontId="4" fillId="0" borderId="1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distributed"/>
    </xf>
    <xf numFmtId="0" fontId="8" fillId="0" borderId="14" xfId="0" applyFont="1" applyBorder="1" applyAlignment="1">
      <alignment horizontal="center" vertical="distributed"/>
    </xf>
    <xf numFmtId="0" fontId="8" fillId="0" borderId="11" xfId="0" applyFont="1" applyBorder="1" applyAlignment="1">
      <alignment horizontal="center" vertical="distributed"/>
    </xf>
    <xf numFmtId="0" fontId="8" fillId="0" borderId="15" xfId="0" applyFont="1" applyBorder="1" applyAlignment="1">
      <alignment horizontal="center" vertical="distributed"/>
    </xf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8" fillId="0" borderId="9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5" xfId="0" applyFont="1" applyBorder="1" applyAlignment="1">
      <alignment horizontal="center"/>
    </xf>
    <xf numFmtId="0" fontId="10" fillId="2" borderId="19" xfId="0" applyFont="1" applyFill="1" applyBorder="1" applyAlignment="1">
      <alignment horizontal="left" vertical="top"/>
    </xf>
    <xf numFmtId="0" fontId="10" fillId="2" borderId="20" xfId="0" applyFont="1" applyFill="1" applyBorder="1" applyAlignment="1">
      <alignment horizontal="left" vertical="top"/>
    </xf>
    <xf numFmtId="0" fontId="10" fillId="2" borderId="23" xfId="0" applyFont="1" applyFill="1" applyBorder="1" applyAlignment="1">
      <alignment horizontal="left" vertical="top"/>
    </xf>
    <xf numFmtId="0" fontId="10" fillId="2" borderId="24" xfId="0" applyFont="1" applyFill="1" applyBorder="1" applyAlignment="1">
      <alignment horizontal="left" vertical="top"/>
    </xf>
    <xf numFmtId="0" fontId="10" fillId="2" borderId="25" xfId="0" applyFont="1" applyFill="1" applyBorder="1" applyAlignment="1">
      <alignment horizontal="left" vertical="top"/>
    </xf>
    <xf numFmtId="0" fontId="10" fillId="2" borderId="26" xfId="0" applyFont="1" applyFill="1" applyBorder="1" applyAlignment="1">
      <alignment horizontal="left" vertical="top"/>
    </xf>
    <xf numFmtId="0" fontId="13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0" fillId="2" borderId="24" xfId="0" applyFont="1" applyFill="1" applyBorder="1" applyAlignment="1">
      <alignment horizontal="center" wrapText="1"/>
    </xf>
    <xf numFmtId="0" fontId="10" fillId="2" borderId="25" xfId="0" applyFont="1" applyFill="1" applyBorder="1" applyAlignment="1">
      <alignment horizontal="center" wrapText="1"/>
    </xf>
    <xf numFmtId="0" fontId="10" fillId="2" borderId="21" xfId="0" applyFont="1" applyFill="1" applyBorder="1" applyAlignment="1">
      <alignment horizontal="center" wrapText="1"/>
    </xf>
    <xf numFmtId="0" fontId="10" fillId="2" borderId="18" xfId="0" applyFont="1" applyFill="1" applyBorder="1" applyAlignment="1">
      <alignment horizontal="center" wrapText="1"/>
    </xf>
    <xf numFmtId="0" fontId="10" fillId="2" borderId="19" xfId="0" applyFont="1" applyFill="1" applyBorder="1" applyAlignment="1">
      <alignment horizontal="center" wrapText="1"/>
    </xf>
    <xf numFmtId="0" fontId="10" fillId="2" borderId="20" xfId="0" applyFont="1" applyFill="1" applyBorder="1" applyAlignment="1">
      <alignment horizontal="center" wrapText="1"/>
    </xf>
    <xf numFmtId="0" fontId="10" fillId="2" borderId="23" xfId="0" applyFont="1" applyFill="1" applyBorder="1" applyAlignment="1">
      <alignment horizontal="center" wrapText="1"/>
    </xf>
    <xf numFmtId="0" fontId="1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0" fillId="2" borderId="19" xfId="0" applyFont="1" applyFill="1" applyBorder="1" applyAlignment="1">
      <alignment horizontal="right" wrapText="1"/>
    </xf>
    <xf numFmtId="0" fontId="10" fillId="2" borderId="20" xfId="0" applyFont="1" applyFill="1" applyBorder="1" applyAlignment="1">
      <alignment horizontal="right" wrapText="1"/>
    </xf>
    <xf numFmtId="0" fontId="10" fillId="2" borderId="23" xfId="0" applyFont="1" applyFill="1" applyBorder="1" applyAlignment="1">
      <alignment horizontal="right" wrapText="1"/>
    </xf>
    <xf numFmtId="0" fontId="11" fillId="3" borderId="24" xfId="0" applyFont="1" applyFill="1" applyBorder="1" applyAlignment="1">
      <alignment horizontal="right" vertical="top"/>
    </xf>
    <xf numFmtId="0" fontId="11" fillId="3" borderId="25" xfId="0" applyFont="1" applyFill="1" applyBorder="1" applyAlignment="1">
      <alignment horizontal="right" vertical="top"/>
    </xf>
    <xf numFmtId="0" fontId="11" fillId="3" borderId="26" xfId="0" applyFont="1" applyFill="1" applyBorder="1" applyAlignment="1">
      <alignment horizontal="right" vertical="top"/>
    </xf>
    <xf numFmtId="0" fontId="13" fillId="0" borderId="0" xfId="0" applyFont="1" applyAlignment="1">
      <alignment horizontal="left" vertical="center" wrapText="1"/>
    </xf>
    <xf numFmtId="0" fontId="10" fillId="2" borderId="19" xfId="0" applyFont="1" applyFill="1" applyBorder="1" applyAlignment="1">
      <alignment horizontal="left" wrapText="1"/>
    </xf>
    <xf numFmtId="0" fontId="10" fillId="2" borderId="20" xfId="0" applyFont="1" applyFill="1" applyBorder="1" applyAlignment="1">
      <alignment horizontal="left" wrapText="1"/>
    </xf>
    <xf numFmtId="0" fontId="10" fillId="2" borderId="23" xfId="0" applyFont="1" applyFill="1" applyBorder="1" applyAlignment="1">
      <alignment horizontal="left" wrapText="1"/>
    </xf>
    <xf numFmtId="0" fontId="11" fillId="0" borderId="0" xfId="0" applyFont="1" applyAlignment="1">
      <alignment horizontal="left" vertical="center" wrapText="1"/>
    </xf>
    <xf numFmtId="0" fontId="14" fillId="0" borderId="0" xfId="0" applyFont="1"/>
    <xf numFmtId="0" fontId="14" fillId="0" borderId="2" xfId="0" applyFont="1" applyBorder="1" applyAlignment="1">
      <alignment vertical="center"/>
    </xf>
    <xf numFmtId="0" fontId="14" fillId="0" borderId="3" xfId="0" applyFont="1" applyBorder="1" applyAlignment="1">
      <alignment vertical="center"/>
    </xf>
    <xf numFmtId="0" fontId="14" fillId="0" borderId="30" xfId="0" applyFont="1" applyBorder="1" applyAlignment="1">
      <alignment horizontal="left" vertical="center"/>
    </xf>
    <xf numFmtId="0" fontId="14" fillId="0" borderId="30" xfId="0" applyFont="1" applyBorder="1" applyAlignment="1">
      <alignment vertical="center"/>
    </xf>
    <xf numFmtId="0" fontId="14" fillId="0" borderId="3" xfId="0" applyFont="1" applyBorder="1" applyAlignment="1">
      <alignment vertical="center"/>
    </xf>
    <xf numFmtId="0" fontId="14" fillId="0" borderId="31" xfId="0" applyFont="1" applyBorder="1" applyAlignment="1">
      <alignment vertical="center"/>
    </xf>
    <xf numFmtId="0" fontId="14" fillId="0" borderId="30" xfId="0" applyFont="1" applyBorder="1" applyAlignment="1">
      <alignment vertical="center" wrapText="1"/>
    </xf>
    <xf numFmtId="14" fontId="14" fillId="0" borderId="30" xfId="0" applyNumberFormat="1" applyFont="1" applyBorder="1" applyAlignment="1">
      <alignment vertical="center"/>
    </xf>
    <xf numFmtId="14" fontId="14" fillId="0" borderId="3" xfId="0" applyNumberFormat="1" applyFont="1" applyBorder="1" applyAlignment="1">
      <alignment horizontal="center" vertical="center"/>
    </xf>
    <xf numFmtId="0" fontId="14" fillId="0" borderId="5" xfId="0" applyFont="1" applyBorder="1" applyAlignment="1">
      <alignment vertical="center"/>
    </xf>
    <xf numFmtId="0" fontId="14" fillId="0" borderId="1" xfId="0" applyFont="1" applyBorder="1" applyAlignment="1">
      <alignment vertical="center"/>
    </xf>
    <xf numFmtId="0" fontId="15" fillId="0" borderId="1" xfId="1" applyFont="1" applyBorder="1"/>
    <xf numFmtId="0" fontId="14" fillId="0" borderId="32" xfId="0" applyFont="1" applyBorder="1" applyAlignment="1">
      <alignment horizontal="center" vertical="center"/>
    </xf>
    <xf numFmtId="0" fontId="14" fillId="0" borderId="33" xfId="0" applyFont="1" applyBorder="1"/>
    <xf numFmtId="0" fontId="14" fillId="0" borderId="33" xfId="0" applyFont="1" applyBorder="1" applyAlignment="1">
      <alignment horizontal="center"/>
    </xf>
    <xf numFmtId="0" fontId="16" fillId="0" borderId="33" xfId="0" applyFont="1" applyBorder="1" applyAlignment="1">
      <alignment horizontal="center"/>
    </xf>
    <xf numFmtId="0" fontId="16" fillId="0" borderId="32" xfId="0" applyFont="1" applyBorder="1" applyAlignment="1">
      <alignment horizontal="center"/>
    </xf>
    <xf numFmtId="0" fontId="16" fillId="0" borderId="32" xfId="0" applyFont="1" applyBorder="1" applyAlignment="1">
      <alignment horizontal="center" vertical="center"/>
    </xf>
    <xf numFmtId="0" fontId="14" fillId="0" borderId="32" xfId="0" applyFont="1" applyBorder="1" applyAlignment="1">
      <alignment horizontal="center"/>
    </xf>
    <xf numFmtId="0" fontId="17" fillId="0" borderId="33" xfId="0" applyFont="1" applyBorder="1" applyAlignment="1">
      <alignment horizontal="center" vertical="center"/>
    </xf>
    <xf numFmtId="0" fontId="17" fillId="0" borderId="32" xfId="0" applyFont="1" applyBorder="1" applyAlignment="1">
      <alignment horizontal="center" vertical="center"/>
    </xf>
    <xf numFmtId="0" fontId="16" fillId="0" borderId="33" xfId="0" applyFont="1" applyBorder="1" applyAlignment="1">
      <alignment horizontal="center" vertical="center"/>
    </xf>
    <xf numFmtId="0" fontId="15" fillId="0" borderId="32" xfId="1" applyFont="1" applyBorder="1"/>
    <xf numFmtId="0" fontId="16" fillId="0" borderId="33" xfId="0" applyFont="1" applyBorder="1"/>
    <xf numFmtId="0" fontId="14" fillId="0" borderId="5" xfId="0" applyFont="1" applyBorder="1" applyAlignment="1">
      <alignment horizontal="center" vertical="center"/>
    </xf>
    <xf numFmtId="0" fontId="14" fillId="0" borderId="5" xfId="0" applyFont="1" applyBorder="1"/>
    <xf numFmtId="0" fontId="14" fillId="0" borderId="5" xfId="0" applyFont="1" applyBorder="1" applyAlignment="1">
      <alignment horizontal="center"/>
    </xf>
    <xf numFmtId="0" fontId="16" fillId="0" borderId="5" xfId="0" applyFont="1" applyBorder="1" applyAlignment="1">
      <alignment horizontal="center"/>
    </xf>
    <xf numFmtId="0" fontId="16" fillId="0" borderId="5" xfId="0" quotePrefix="1" applyFont="1" applyBorder="1" applyAlignment="1">
      <alignment horizontal="center"/>
    </xf>
    <xf numFmtId="0" fontId="16" fillId="0" borderId="5" xfId="0" quotePrefix="1" applyFont="1" applyBorder="1" applyAlignment="1">
      <alignment horizontal="center" vertical="center"/>
    </xf>
    <xf numFmtId="0" fontId="14" fillId="0" borderId="5" xfId="0" quotePrefix="1" applyFont="1" applyBorder="1" applyAlignment="1">
      <alignment horizontal="center"/>
    </xf>
    <xf numFmtId="0" fontId="14" fillId="0" borderId="34" xfId="0" applyFont="1" applyBorder="1" applyAlignment="1">
      <alignment horizontal="center" vertical="center"/>
    </xf>
    <xf numFmtId="0" fontId="14" fillId="4" borderId="1" xfId="0" applyFont="1" applyFill="1" applyBorder="1" applyAlignment="1">
      <alignment horizontal="left"/>
    </xf>
    <xf numFmtId="164" fontId="6" fillId="0" borderId="35" xfId="0" applyNumberFormat="1" applyFont="1" applyBorder="1" applyAlignment="1">
      <alignment horizontal="center"/>
    </xf>
    <xf numFmtId="1" fontId="6" fillId="0" borderId="35" xfId="0" applyNumberFormat="1" applyFont="1" applyBorder="1" applyAlignment="1">
      <alignment horizontal="center"/>
    </xf>
    <xf numFmtId="164" fontId="6" fillId="0" borderId="36" xfId="0" applyNumberFormat="1" applyFont="1" applyBorder="1" applyAlignment="1">
      <alignment horizontal="center"/>
    </xf>
    <xf numFmtId="1" fontId="3" fillId="0" borderId="36" xfId="1" applyNumberFormat="1" applyFont="1" applyBorder="1" applyAlignment="1">
      <alignment horizontal="center"/>
    </xf>
    <xf numFmtId="1" fontId="3" fillId="0" borderId="37" xfId="1" applyNumberFormat="1" applyFont="1" applyBorder="1" applyAlignment="1">
      <alignment horizontal="center"/>
    </xf>
    <xf numFmtId="0" fontId="6" fillId="0" borderId="36" xfId="0" applyFont="1" applyBorder="1" applyAlignment="1">
      <alignment horizontal="center"/>
    </xf>
    <xf numFmtId="0" fontId="6" fillId="0" borderId="37" xfId="0" applyFont="1" applyBorder="1" applyAlignment="1">
      <alignment horizontal="center"/>
    </xf>
    <xf numFmtId="0" fontId="14" fillId="0" borderId="38" xfId="0" applyFont="1" applyBorder="1" applyAlignment="1">
      <alignment vertical="center"/>
    </xf>
    <xf numFmtId="0" fontId="14" fillId="0" borderId="39" xfId="0" applyFont="1" applyBorder="1" applyAlignment="1">
      <alignment horizontal="center" vertical="center"/>
    </xf>
    <xf numFmtId="0" fontId="14" fillId="0" borderId="1" xfId="0" applyFont="1" applyFill="1" applyBorder="1" applyAlignment="1">
      <alignment horizontal="left"/>
    </xf>
    <xf numFmtId="164" fontId="6" fillId="0" borderId="40" xfId="0" applyNumberFormat="1" applyFont="1" applyBorder="1" applyAlignment="1">
      <alignment horizontal="center"/>
    </xf>
    <xf numFmtId="1" fontId="3" fillId="0" borderId="40" xfId="1" applyNumberFormat="1" applyFont="1" applyBorder="1" applyAlignment="1">
      <alignment horizontal="center"/>
    </xf>
    <xf numFmtId="0" fontId="6" fillId="0" borderId="40" xfId="0" applyFont="1" applyBorder="1" applyAlignment="1">
      <alignment horizontal="center"/>
    </xf>
    <xf numFmtId="0" fontId="14" fillId="0" borderId="1" xfId="0" applyFont="1" applyFill="1" applyBorder="1" applyAlignment="1">
      <alignment horizontal="left" vertical="center"/>
    </xf>
    <xf numFmtId="1" fontId="5" fillId="0" borderId="40" xfId="1" applyNumberFormat="1" applyFont="1" applyBorder="1"/>
    <xf numFmtId="1" fontId="14" fillId="0" borderId="1" xfId="2" applyNumberFormat="1" applyFont="1" applyFill="1" applyBorder="1" applyAlignment="1">
      <alignment horizontal="left"/>
    </xf>
    <xf numFmtId="164" fontId="6" fillId="0" borderId="41" xfId="0" applyNumberFormat="1" applyFont="1" applyBorder="1" applyAlignment="1">
      <alignment horizontal="center"/>
    </xf>
    <xf numFmtId="1" fontId="3" fillId="0" borderId="41" xfId="1" applyNumberFormat="1" applyFont="1" applyBorder="1" applyAlignment="1">
      <alignment horizontal="center"/>
    </xf>
    <xf numFmtId="1" fontId="5" fillId="0" borderId="41" xfId="1" applyNumberFormat="1" applyFont="1" applyBorder="1"/>
    <xf numFmtId="170" fontId="6" fillId="0" borderId="0" xfId="0" applyNumberFormat="1" applyFont="1" applyAlignment="1">
      <alignment horizontal="center"/>
    </xf>
    <xf numFmtId="170" fontId="0" fillId="0" borderId="0" xfId="0" applyNumberFormat="1"/>
    <xf numFmtId="0" fontId="6" fillId="0" borderId="0" xfId="0" applyFont="1" applyAlignment="1">
      <alignment horizontal="center"/>
    </xf>
    <xf numFmtId="164" fontId="6" fillId="0" borderId="0" xfId="0" applyNumberFormat="1" applyFont="1" applyAlignment="1">
      <alignment horizontal="center"/>
    </xf>
  </cellXfs>
  <cellStyles count="4">
    <cellStyle name="Normal" xfId="0" builtinId="0"/>
    <cellStyle name="Normal 2" xfId="1"/>
    <cellStyle name="Normal 4" xfId="2"/>
    <cellStyle name="Normal 7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9"/>
  <sheetViews>
    <sheetView tabSelected="1" workbookViewId="0">
      <selection activeCell="L3" sqref="L3"/>
    </sheetView>
  </sheetViews>
  <sheetFormatPr defaultRowHeight="15" x14ac:dyDescent="0.25"/>
  <cols>
    <col min="2" max="2" width="32.85546875" bestFit="1" customWidth="1"/>
    <col min="3" max="3" width="21.28515625" bestFit="1" customWidth="1"/>
    <col min="4" max="4" width="4.42578125" bestFit="1" customWidth="1"/>
    <col min="5" max="5" width="8.7109375" bestFit="1" customWidth="1"/>
    <col min="6" max="7" width="8" bestFit="1" customWidth="1"/>
    <col min="8" max="8" width="8.5703125" bestFit="1" customWidth="1"/>
    <col min="9" max="9" width="6.85546875" bestFit="1" customWidth="1"/>
    <col min="10" max="10" width="10.42578125" bestFit="1" customWidth="1"/>
    <col min="11" max="11" width="9.28515625" bestFit="1" customWidth="1"/>
    <col min="12" max="12" width="8.85546875" bestFit="1" customWidth="1"/>
    <col min="13" max="13" width="5.140625" bestFit="1" customWidth="1"/>
    <col min="14" max="14" width="7.28515625" bestFit="1" customWidth="1"/>
    <col min="15" max="15" width="6.42578125" bestFit="1" customWidth="1"/>
  </cols>
  <sheetData>
    <row r="1" spans="1:15" x14ac:dyDescent="0.25">
      <c r="A1" s="88" t="s">
        <v>151</v>
      </c>
      <c r="B1" s="88" t="s">
        <v>205</v>
      </c>
      <c r="G1" s="88" t="s">
        <v>152</v>
      </c>
      <c r="H1" s="88" t="s">
        <v>153</v>
      </c>
    </row>
    <row r="2" spans="1:15" x14ac:dyDescent="0.25">
      <c r="A2" s="89" t="s">
        <v>154</v>
      </c>
      <c r="B2" s="90" t="s">
        <v>155</v>
      </c>
      <c r="C2" s="90"/>
      <c r="D2" s="90"/>
      <c r="E2" s="90"/>
      <c r="F2" s="90"/>
      <c r="G2" s="90" t="s">
        <v>156</v>
      </c>
      <c r="H2" s="90" t="s">
        <v>5</v>
      </c>
      <c r="I2" s="90"/>
      <c r="J2" s="90"/>
      <c r="K2" s="90"/>
      <c r="L2" s="90"/>
      <c r="M2" s="90"/>
      <c r="N2" s="90"/>
      <c r="O2" s="90"/>
    </row>
    <row r="3" spans="1:15" x14ac:dyDescent="0.25">
      <c r="A3" s="89" t="s">
        <v>157</v>
      </c>
      <c r="B3" s="91">
        <v>3</v>
      </c>
      <c r="C3" s="92" t="s">
        <v>158</v>
      </c>
      <c r="D3" s="92"/>
      <c r="E3" s="92"/>
      <c r="F3" s="92"/>
      <c r="G3" s="92"/>
      <c r="H3" s="93" t="s">
        <v>159</v>
      </c>
      <c r="I3" s="93"/>
      <c r="J3" s="92">
        <v>20.082000000000001</v>
      </c>
      <c r="K3" s="92" t="s">
        <v>160</v>
      </c>
      <c r="L3" s="91">
        <v>8.86</v>
      </c>
      <c r="M3" s="92"/>
      <c r="N3" s="92"/>
      <c r="O3" s="92"/>
    </row>
    <row r="4" spans="1:15" x14ac:dyDescent="0.25">
      <c r="A4" s="94" t="s">
        <v>161</v>
      </c>
      <c r="B4" s="95"/>
      <c r="C4" s="92"/>
      <c r="D4" s="92"/>
      <c r="E4" s="92" t="s">
        <v>162</v>
      </c>
      <c r="F4" s="96">
        <v>41914</v>
      </c>
      <c r="G4" s="92"/>
      <c r="H4" s="92"/>
      <c r="I4" s="92"/>
      <c r="J4" s="92" t="s">
        <v>163</v>
      </c>
      <c r="K4" s="97">
        <v>42215</v>
      </c>
      <c r="L4" s="97"/>
      <c r="M4" s="97"/>
      <c r="N4" s="97"/>
      <c r="O4" s="97"/>
    </row>
    <row r="5" spans="1:15" x14ac:dyDescent="0.25">
      <c r="A5" s="98" t="s">
        <v>164</v>
      </c>
      <c r="B5" s="92"/>
      <c r="C5" s="92"/>
      <c r="D5" s="92"/>
      <c r="E5" s="99"/>
      <c r="F5" s="99"/>
      <c r="G5" s="100" t="s">
        <v>165</v>
      </c>
      <c r="H5" s="100" t="s">
        <v>165</v>
      </c>
      <c r="I5" s="100" t="s">
        <v>165</v>
      </c>
      <c r="J5" s="100" t="s">
        <v>165</v>
      </c>
      <c r="K5" s="100" t="s">
        <v>165</v>
      </c>
      <c r="L5" s="100" t="s">
        <v>165</v>
      </c>
      <c r="M5" s="100" t="s">
        <v>165</v>
      </c>
      <c r="N5" s="100" t="s">
        <v>165</v>
      </c>
      <c r="O5" s="99"/>
    </row>
    <row r="6" spans="1:15" x14ac:dyDescent="0.25">
      <c r="A6" s="101" t="s">
        <v>166</v>
      </c>
      <c r="B6" s="102" t="s">
        <v>167</v>
      </c>
      <c r="C6" s="103" t="s">
        <v>168</v>
      </c>
      <c r="D6" s="103"/>
      <c r="E6" s="103" t="s">
        <v>169</v>
      </c>
      <c r="F6" s="103" t="s">
        <v>170</v>
      </c>
      <c r="G6" s="103" t="s">
        <v>171</v>
      </c>
      <c r="H6" s="104" t="s">
        <v>172</v>
      </c>
      <c r="I6" s="105" t="s">
        <v>173</v>
      </c>
      <c r="J6" s="106" t="s">
        <v>174</v>
      </c>
      <c r="K6" s="105" t="s">
        <v>174</v>
      </c>
      <c r="L6" s="107" t="s">
        <v>175</v>
      </c>
      <c r="M6" s="103" t="s">
        <v>176</v>
      </c>
      <c r="N6" s="103" t="s">
        <v>177</v>
      </c>
      <c r="O6" s="107" t="s">
        <v>39</v>
      </c>
    </row>
    <row r="7" spans="1:15" x14ac:dyDescent="0.25">
      <c r="A7" s="101" t="s">
        <v>178</v>
      </c>
      <c r="B7" s="102" t="s">
        <v>179</v>
      </c>
      <c r="C7" s="103"/>
      <c r="D7" s="102"/>
      <c r="E7" s="103" t="s">
        <v>180</v>
      </c>
      <c r="F7" s="103"/>
      <c r="G7" s="103" t="s">
        <v>181</v>
      </c>
      <c r="H7" s="104" t="s">
        <v>182</v>
      </c>
      <c r="I7" s="105" t="s">
        <v>183</v>
      </c>
      <c r="J7" s="106" t="s">
        <v>184</v>
      </c>
      <c r="K7" s="105" t="s">
        <v>184</v>
      </c>
      <c r="L7" s="103" t="s">
        <v>185</v>
      </c>
      <c r="M7" s="103" t="s">
        <v>186</v>
      </c>
      <c r="N7" s="108" t="s">
        <v>187</v>
      </c>
      <c r="O7" s="109"/>
    </row>
    <row r="8" spans="1:15" x14ac:dyDescent="0.25">
      <c r="A8" s="101"/>
      <c r="B8" s="102"/>
      <c r="C8" s="103"/>
      <c r="D8" s="102"/>
      <c r="E8" s="103"/>
      <c r="F8" s="103"/>
      <c r="G8" s="103"/>
      <c r="H8" s="104"/>
      <c r="I8" s="104"/>
      <c r="J8" s="110" t="s">
        <v>188</v>
      </c>
      <c r="K8" s="104"/>
      <c r="L8" s="103"/>
      <c r="M8" s="103"/>
      <c r="N8" s="108"/>
      <c r="O8" s="109"/>
    </row>
    <row r="9" spans="1:15" x14ac:dyDescent="0.25">
      <c r="A9" s="101"/>
      <c r="B9" s="102"/>
      <c r="C9" s="103"/>
      <c r="D9" s="107" t="s">
        <v>189</v>
      </c>
      <c r="E9" s="103"/>
      <c r="F9" s="103"/>
      <c r="G9" s="103"/>
      <c r="H9" s="111"/>
      <c r="I9" s="112"/>
      <c r="J9" s="110" t="s">
        <v>190</v>
      </c>
      <c r="K9" s="104" t="s">
        <v>191</v>
      </c>
      <c r="L9" s="107" t="s">
        <v>192</v>
      </c>
      <c r="M9" s="103"/>
      <c r="N9" s="108" t="s">
        <v>193</v>
      </c>
      <c r="O9" s="109"/>
    </row>
    <row r="10" spans="1:15" x14ac:dyDescent="0.25">
      <c r="A10" s="113"/>
      <c r="B10" s="114"/>
      <c r="C10" s="115" t="s">
        <v>194</v>
      </c>
      <c r="D10" s="115" t="s">
        <v>195</v>
      </c>
      <c r="E10" s="115" t="s">
        <v>196</v>
      </c>
      <c r="F10" s="115" t="s">
        <v>197</v>
      </c>
      <c r="G10" s="115" t="s">
        <v>198</v>
      </c>
      <c r="H10" s="116" t="s">
        <v>199</v>
      </c>
      <c r="I10" s="117"/>
      <c r="J10" s="118" t="s">
        <v>200</v>
      </c>
      <c r="K10" s="117" t="s">
        <v>201</v>
      </c>
      <c r="L10" s="119" t="s">
        <v>200</v>
      </c>
      <c r="M10" s="119" t="s">
        <v>200</v>
      </c>
      <c r="N10" s="119" t="s">
        <v>200</v>
      </c>
      <c r="O10" s="119" t="s">
        <v>197</v>
      </c>
    </row>
    <row r="11" spans="1:15" x14ac:dyDescent="0.25">
      <c r="A11" s="120">
        <v>1</v>
      </c>
      <c r="B11" s="121" t="s">
        <v>18</v>
      </c>
      <c r="C11" s="122">
        <v>69.910381000000001</v>
      </c>
      <c r="D11" s="123">
        <f>RANK(C11,C$11:$C$31)</f>
        <v>21</v>
      </c>
      <c r="E11" s="124">
        <v>59.1</v>
      </c>
      <c r="F11" s="124">
        <v>15.97</v>
      </c>
      <c r="G11" s="124">
        <v>147.66666699999999</v>
      </c>
      <c r="H11" s="125"/>
      <c r="I11" s="126">
        <v>52.3333333</v>
      </c>
      <c r="J11" s="126"/>
      <c r="K11" s="126"/>
      <c r="L11" s="127"/>
      <c r="M11" s="128"/>
      <c r="N11" s="129"/>
      <c r="O11" s="126">
        <v>93.333333300000007</v>
      </c>
    </row>
    <row r="12" spans="1:15" x14ac:dyDescent="0.25">
      <c r="A12" s="130">
        <v>2</v>
      </c>
      <c r="B12" s="131" t="s">
        <v>6</v>
      </c>
      <c r="C12" s="122">
        <v>134.10758100000001</v>
      </c>
      <c r="D12" s="123">
        <f>RANK(C12,C$11:$C$31)</f>
        <v>11</v>
      </c>
      <c r="E12" s="132">
        <v>59.803333299999998</v>
      </c>
      <c r="F12" s="132">
        <v>14.22</v>
      </c>
      <c r="G12" s="132">
        <v>145</v>
      </c>
      <c r="H12" s="133"/>
      <c r="I12" s="133">
        <v>39.3333333</v>
      </c>
      <c r="J12" s="133"/>
      <c r="K12" s="133"/>
      <c r="L12" s="134"/>
      <c r="M12" s="128"/>
      <c r="N12" s="129"/>
      <c r="O12" s="133">
        <v>91.666666699999993</v>
      </c>
    </row>
    <row r="13" spans="1:15" x14ac:dyDescent="0.25">
      <c r="A13" s="130">
        <v>3</v>
      </c>
      <c r="B13" s="131" t="s">
        <v>16</v>
      </c>
      <c r="C13" s="122">
        <v>138.98691099999999</v>
      </c>
      <c r="D13" s="123">
        <f>RANK(C13,C$11:$C$31)</f>
        <v>9</v>
      </c>
      <c r="E13" s="132">
        <v>59</v>
      </c>
      <c r="F13" s="132">
        <v>14.1</v>
      </c>
      <c r="G13" s="132">
        <v>149.33333300000001</v>
      </c>
      <c r="H13" s="133"/>
      <c r="I13" s="133">
        <v>36.3333333</v>
      </c>
      <c r="J13" s="133"/>
      <c r="K13" s="133"/>
      <c r="L13" s="134"/>
      <c r="M13" s="128"/>
      <c r="N13" s="129"/>
      <c r="O13" s="133">
        <v>90</v>
      </c>
    </row>
    <row r="14" spans="1:15" x14ac:dyDescent="0.25">
      <c r="A14" s="130">
        <v>4</v>
      </c>
      <c r="B14" s="135" t="s">
        <v>11</v>
      </c>
      <c r="C14" s="122">
        <v>132.94710799999999</v>
      </c>
      <c r="D14" s="123">
        <f>RANK(C14,C$11:$C$31)</f>
        <v>12</v>
      </c>
      <c r="E14" s="132">
        <v>60.3</v>
      </c>
      <c r="F14" s="132">
        <v>14.093333299999999</v>
      </c>
      <c r="G14" s="132">
        <v>148.66666699999999</v>
      </c>
      <c r="H14" s="133"/>
      <c r="I14" s="133">
        <v>36.3333333</v>
      </c>
      <c r="J14" s="133"/>
      <c r="K14" s="133"/>
      <c r="L14" s="133"/>
      <c r="M14" s="133"/>
      <c r="N14" s="136"/>
      <c r="O14" s="133">
        <v>93.333333300000007</v>
      </c>
    </row>
    <row r="15" spans="1:15" x14ac:dyDescent="0.25">
      <c r="A15" s="130">
        <v>5</v>
      </c>
      <c r="B15" s="131" t="s">
        <v>12</v>
      </c>
      <c r="C15" s="122">
        <v>164.662432</v>
      </c>
      <c r="D15" s="123">
        <f>RANK(C15,C$11:$C$31)</f>
        <v>2</v>
      </c>
      <c r="E15" s="132">
        <v>57.982416700000002</v>
      </c>
      <c r="F15" s="132">
        <v>13.3385</v>
      </c>
      <c r="G15" s="132">
        <v>151.33333300000001</v>
      </c>
      <c r="H15" s="133"/>
      <c r="I15" s="133">
        <v>38.3333333</v>
      </c>
      <c r="J15" s="133"/>
      <c r="K15" s="133"/>
      <c r="L15" s="133"/>
      <c r="M15" s="133"/>
      <c r="N15" s="136"/>
      <c r="O15" s="133">
        <v>93.333333300000007</v>
      </c>
    </row>
    <row r="16" spans="1:15" x14ac:dyDescent="0.25">
      <c r="A16" s="130">
        <v>6</v>
      </c>
      <c r="B16" s="137" t="s">
        <v>13</v>
      </c>
      <c r="C16" s="122">
        <v>157.102137</v>
      </c>
      <c r="D16" s="123">
        <f>RANK(C16,C$11:$C$31)</f>
        <v>3</v>
      </c>
      <c r="E16" s="132">
        <v>59.066666699999999</v>
      </c>
      <c r="F16" s="132">
        <v>14.37</v>
      </c>
      <c r="G16" s="132">
        <v>149.33333300000001</v>
      </c>
      <c r="H16" s="133"/>
      <c r="I16" s="133">
        <v>39.6666667</v>
      </c>
      <c r="J16" s="133"/>
      <c r="K16" s="133"/>
      <c r="L16" s="133"/>
      <c r="M16" s="133"/>
      <c r="N16" s="136"/>
      <c r="O16" s="133">
        <v>90</v>
      </c>
    </row>
    <row r="17" spans="1:15" x14ac:dyDescent="0.25">
      <c r="A17" s="130">
        <v>7</v>
      </c>
      <c r="B17" s="131" t="s">
        <v>14</v>
      </c>
      <c r="C17" s="122">
        <v>143.03454300000001</v>
      </c>
      <c r="D17" s="123">
        <f>RANK(C17,C$11:$C$31)</f>
        <v>6</v>
      </c>
      <c r="E17" s="132">
        <v>61.266666700000002</v>
      </c>
      <c r="F17" s="132">
        <v>13.9366667</v>
      </c>
      <c r="G17" s="132">
        <v>150</v>
      </c>
      <c r="H17" s="133"/>
      <c r="I17" s="133">
        <v>39</v>
      </c>
      <c r="J17" s="133"/>
      <c r="K17" s="133"/>
      <c r="L17" s="133"/>
      <c r="M17" s="133"/>
      <c r="N17" s="136"/>
      <c r="O17" s="133">
        <v>93.333333300000007</v>
      </c>
    </row>
    <row r="18" spans="1:15" x14ac:dyDescent="0.25">
      <c r="A18" s="130">
        <v>8</v>
      </c>
      <c r="B18" s="131" t="s">
        <v>15</v>
      </c>
      <c r="C18" s="122">
        <v>142.430352</v>
      </c>
      <c r="D18" s="123">
        <f>RANK(C18,C$11:$C$31)</f>
        <v>7</v>
      </c>
      <c r="E18" s="132">
        <v>58.3</v>
      </c>
      <c r="F18" s="132">
        <v>13.9566667</v>
      </c>
      <c r="G18" s="132">
        <v>147.66666699999999</v>
      </c>
      <c r="H18" s="133"/>
      <c r="I18" s="133">
        <v>40.3333333</v>
      </c>
      <c r="J18" s="133"/>
      <c r="K18" s="133"/>
      <c r="L18" s="133"/>
      <c r="M18" s="133"/>
      <c r="N18" s="136"/>
      <c r="O18" s="133">
        <v>91.666666699999993</v>
      </c>
    </row>
    <row r="19" spans="1:15" x14ac:dyDescent="0.25">
      <c r="A19" s="130">
        <v>9</v>
      </c>
      <c r="B19" s="131" t="s">
        <v>19</v>
      </c>
      <c r="C19" s="122">
        <v>129.368852</v>
      </c>
      <c r="D19" s="123">
        <f>RANK(C19,C$11:$C$31)</f>
        <v>16</v>
      </c>
      <c r="E19" s="132">
        <v>59.966666699999998</v>
      </c>
      <c r="F19" s="132">
        <v>13.3033333</v>
      </c>
      <c r="G19" s="132">
        <v>150.33333300000001</v>
      </c>
      <c r="H19" s="133"/>
      <c r="I19" s="133">
        <v>42.3333333</v>
      </c>
      <c r="J19" s="133"/>
      <c r="K19" s="133"/>
      <c r="L19" s="133"/>
      <c r="M19" s="133"/>
      <c r="N19" s="136"/>
      <c r="O19" s="133">
        <v>93.333333300000007</v>
      </c>
    </row>
    <row r="20" spans="1:15" x14ac:dyDescent="0.25">
      <c r="A20" s="130">
        <v>10</v>
      </c>
      <c r="B20" s="131" t="s">
        <v>20</v>
      </c>
      <c r="C20" s="122">
        <v>149.279304</v>
      </c>
      <c r="D20" s="123">
        <f>RANK(C20,C$11:$C$31)</f>
        <v>4</v>
      </c>
      <c r="E20" s="132">
        <v>58.8</v>
      </c>
      <c r="F20" s="132">
        <v>13.24</v>
      </c>
      <c r="G20" s="132">
        <v>149</v>
      </c>
      <c r="H20" s="133"/>
      <c r="I20" s="133">
        <v>39.6666667</v>
      </c>
      <c r="J20" s="133"/>
      <c r="K20" s="133"/>
      <c r="L20" s="133"/>
      <c r="M20" s="133"/>
      <c r="N20" s="136"/>
      <c r="O20" s="133">
        <v>95</v>
      </c>
    </row>
    <row r="21" spans="1:15" x14ac:dyDescent="0.25">
      <c r="A21" s="130">
        <v>11</v>
      </c>
      <c r="B21" s="131" t="s">
        <v>22</v>
      </c>
      <c r="C21" s="122">
        <v>165.00238999999999</v>
      </c>
      <c r="D21" s="123">
        <f>RANK(C21,C$11:$C$31)</f>
        <v>1</v>
      </c>
      <c r="E21" s="132">
        <v>58.2</v>
      </c>
      <c r="F21" s="132">
        <v>12.853333299999999</v>
      </c>
      <c r="G21" s="132">
        <v>148.66666699999999</v>
      </c>
      <c r="H21" s="133"/>
      <c r="I21" s="133">
        <v>39.3333333</v>
      </c>
      <c r="J21" s="133"/>
      <c r="K21" s="133"/>
      <c r="L21" s="133"/>
      <c r="M21" s="133"/>
      <c r="N21" s="136"/>
      <c r="O21" s="133">
        <v>93.333333300000007</v>
      </c>
    </row>
    <row r="22" spans="1:15" x14ac:dyDescent="0.25">
      <c r="A22" s="130">
        <v>12</v>
      </c>
      <c r="B22" s="131" t="s">
        <v>24</v>
      </c>
      <c r="C22" s="122">
        <v>149.21122199999999</v>
      </c>
      <c r="D22" s="123">
        <f>RANK(C22,C$11:$C$31)</f>
        <v>5</v>
      </c>
      <c r="E22" s="132">
        <v>59.7</v>
      </c>
      <c r="F22" s="132">
        <v>13.9733333</v>
      </c>
      <c r="G22" s="132">
        <v>147.66666699999999</v>
      </c>
      <c r="H22" s="133"/>
      <c r="I22" s="133">
        <v>36.6666667</v>
      </c>
      <c r="J22" s="133"/>
      <c r="K22" s="133"/>
      <c r="L22" s="133"/>
      <c r="M22" s="133"/>
      <c r="N22" s="136"/>
      <c r="O22" s="133">
        <v>95</v>
      </c>
    </row>
    <row r="23" spans="1:15" x14ac:dyDescent="0.25">
      <c r="A23" s="130">
        <v>13</v>
      </c>
      <c r="B23" s="135" t="s">
        <v>26</v>
      </c>
      <c r="C23" s="122">
        <v>128.890839</v>
      </c>
      <c r="D23" s="123">
        <f>RANK(C23,C$11:$C$31)</f>
        <v>17</v>
      </c>
      <c r="E23" s="132">
        <v>58.533333300000002</v>
      </c>
      <c r="F23" s="132">
        <v>14.5</v>
      </c>
      <c r="G23" s="132">
        <v>148.66666699999999</v>
      </c>
      <c r="H23" s="133"/>
      <c r="I23" s="133">
        <v>43.6666667</v>
      </c>
      <c r="J23" s="133"/>
      <c r="K23" s="133"/>
      <c r="L23" s="133"/>
      <c r="M23" s="133"/>
      <c r="N23" s="136"/>
      <c r="O23" s="133">
        <v>93.333333300000007</v>
      </c>
    </row>
    <row r="24" spans="1:15" x14ac:dyDescent="0.25">
      <c r="A24" s="130">
        <v>14</v>
      </c>
      <c r="B24" s="135" t="s">
        <v>28</v>
      </c>
      <c r="C24" s="122">
        <v>131.077946</v>
      </c>
      <c r="D24" s="123">
        <f>RANK(C24,C$11:$C$31)</f>
        <v>15</v>
      </c>
      <c r="E24" s="132">
        <v>59.066666699999999</v>
      </c>
      <c r="F24" s="132">
        <v>14.263333299999999</v>
      </c>
      <c r="G24" s="132">
        <v>151.33333300000001</v>
      </c>
      <c r="H24" s="133"/>
      <c r="I24" s="133">
        <v>37.3333333</v>
      </c>
      <c r="J24" s="133"/>
      <c r="K24" s="133"/>
      <c r="L24" s="133"/>
      <c r="M24" s="133"/>
      <c r="N24" s="136"/>
      <c r="O24" s="133">
        <v>91.666666699999993</v>
      </c>
    </row>
    <row r="25" spans="1:15" x14ac:dyDescent="0.25">
      <c r="A25" s="130">
        <v>15</v>
      </c>
      <c r="B25" s="135" t="s">
        <v>29</v>
      </c>
      <c r="C25" s="122">
        <v>140.34787800000001</v>
      </c>
      <c r="D25" s="123">
        <f>RANK(C25,C$11:$C$31)</f>
        <v>8</v>
      </c>
      <c r="E25" s="132">
        <v>57.866666700000003</v>
      </c>
      <c r="F25" s="132">
        <v>13.373333300000001</v>
      </c>
      <c r="G25" s="132">
        <v>151.33333300000001</v>
      </c>
      <c r="H25" s="133"/>
      <c r="I25" s="133">
        <v>37</v>
      </c>
      <c r="J25" s="133"/>
      <c r="K25" s="133"/>
      <c r="L25" s="133"/>
      <c r="M25" s="133"/>
      <c r="N25" s="136"/>
      <c r="O25" s="133">
        <v>93.333333300000007</v>
      </c>
    </row>
    <row r="26" spans="1:15" x14ac:dyDescent="0.25">
      <c r="A26" s="130">
        <v>16</v>
      </c>
      <c r="B26" s="135" t="s">
        <v>30</v>
      </c>
      <c r="C26" s="122">
        <v>132.08077</v>
      </c>
      <c r="D26" s="123">
        <f>RANK(C26,C$11:$C$31)</f>
        <v>14</v>
      </c>
      <c r="E26" s="132">
        <v>58.6666667</v>
      </c>
      <c r="F26" s="132">
        <v>14.3333333</v>
      </c>
      <c r="G26" s="132">
        <v>148</v>
      </c>
      <c r="H26" s="133"/>
      <c r="I26" s="133">
        <v>42</v>
      </c>
      <c r="J26" s="133"/>
      <c r="K26" s="133"/>
      <c r="L26" s="133"/>
      <c r="M26" s="133"/>
      <c r="N26" s="136"/>
      <c r="O26" s="133">
        <v>95</v>
      </c>
    </row>
    <row r="27" spans="1:15" x14ac:dyDescent="0.25">
      <c r="A27" s="130">
        <v>17</v>
      </c>
      <c r="B27" s="131" t="s">
        <v>31</v>
      </c>
      <c r="C27" s="122">
        <v>109.795652</v>
      </c>
      <c r="D27" s="123">
        <f>RANK(C27,C$11:$C$31)</f>
        <v>20</v>
      </c>
      <c r="E27" s="132">
        <v>58.1</v>
      </c>
      <c r="F27" s="132">
        <v>13.486666700000001</v>
      </c>
      <c r="G27" s="132">
        <v>149.66666699999999</v>
      </c>
      <c r="H27" s="133"/>
      <c r="I27" s="133">
        <v>42.6666667</v>
      </c>
      <c r="J27" s="133"/>
      <c r="K27" s="133"/>
      <c r="L27" s="133"/>
      <c r="M27" s="133"/>
      <c r="N27" s="136"/>
      <c r="O27" s="133">
        <v>91.666666699999993</v>
      </c>
    </row>
    <row r="28" spans="1:15" x14ac:dyDescent="0.25">
      <c r="A28" s="130">
        <v>18</v>
      </c>
      <c r="B28" s="131" t="s">
        <v>33</v>
      </c>
      <c r="C28" s="122">
        <v>115.788386</v>
      </c>
      <c r="D28" s="123">
        <f>RANK(C28,C$11:$C$31)</f>
        <v>19</v>
      </c>
      <c r="E28" s="132">
        <v>59.633333299999997</v>
      </c>
      <c r="F28" s="132">
        <v>13.38</v>
      </c>
      <c r="G28" s="132">
        <v>149.66666699999999</v>
      </c>
      <c r="H28" s="133"/>
      <c r="I28" s="133">
        <v>44</v>
      </c>
      <c r="J28" s="133"/>
      <c r="K28" s="133"/>
      <c r="L28" s="133"/>
      <c r="M28" s="133"/>
      <c r="N28" s="136"/>
      <c r="O28" s="133">
        <v>91.666666699999993</v>
      </c>
    </row>
    <row r="29" spans="1:15" x14ac:dyDescent="0.25">
      <c r="A29" s="130">
        <v>19</v>
      </c>
      <c r="B29" s="131" t="s">
        <v>35</v>
      </c>
      <c r="C29" s="122">
        <v>137.06555</v>
      </c>
      <c r="D29" s="123">
        <f>RANK(C29,C$11:$C$31)</f>
        <v>10</v>
      </c>
      <c r="E29" s="132">
        <v>57.866666700000003</v>
      </c>
      <c r="F29" s="132">
        <v>13.533333300000001</v>
      </c>
      <c r="G29" s="132">
        <v>150.66666699999999</v>
      </c>
      <c r="H29" s="133"/>
      <c r="I29" s="133">
        <v>42</v>
      </c>
      <c r="J29" s="133"/>
      <c r="K29" s="133"/>
      <c r="L29" s="133"/>
      <c r="M29" s="133"/>
      <c r="N29" s="136"/>
      <c r="O29" s="133">
        <v>95</v>
      </c>
    </row>
    <row r="30" spans="1:15" x14ac:dyDescent="0.25">
      <c r="A30" s="130">
        <v>20</v>
      </c>
      <c r="B30" s="131" t="s">
        <v>37</v>
      </c>
      <c r="C30" s="122">
        <v>122.965085</v>
      </c>
      <c r="D30" s="123">
        <f>RANK(C30,C$11:$C$31)</f>
        <v>18</v>
      </c>
      <c r="E30" s="132">
        <v>55.9</v>
      </c>
      <c r="F30" s="132">
        <v>14.103333299999999</v>
      </c>
      <c r="G30" s="132">
        <v>150</v>
      </c>
      <c r="H30" s="133"/>
      <c r="I30" s="133">
        <v>40.3333333</v>
      </c>
      <c r="J30" s="133"/>
      <c r="K30" s="133"/>
      <c r="L30" s="133"/>
      <c r="M30" s="133"/>
      <c r="N30" s="136"/>
      <c r="O30" s="133">
        <v>91.666666699999993</v>
      </c>
    </row>
    <row r="31" spans="1:15" x14ac:dyDescent="0.25">
      <c r="A31" s="130">
        <v>21</v>
      </c>
      <c r="B31" s="131" t="s">
        <v>38</v>
      </c>
      <c r="C31" s="122">
        <v>132.39036100000001</v>
      </c>
      <c r="D31" s="123">
        <f>RANK(C31,C$11:$C$31)</f>
        <v>13</v>
      </c>
      <c r="E31" s="138">
        <v>57.1666667</v>
      </c>
      <c r="F31" s="138">
        <v>14.98</v>
      </c>
      <c r="G31" s="138">
        <v>151.33333300000001</v>
      </c>
      <c r="H31" s="139"/>
      <c r="I31" s="139">
        <v>38.6666667</v>
      </c>
      <c r="J31" s="139"/>
      <c r="K31" s="139"/>
      <c r="L31" s="139"/>
      <c r="M31" s="139"/>
      <c r="N31" s="140"/>
      <c r="O31" s="139">
        <v>91.666666699999993</v>
      </c>
    </row>
    <row r="32" spans="1:15" x14ac:dyDescent="0.25">
      <c r="A32" s="88" t="s">
        <v>202</v>
      </c>
      <c r="C32" s="141">
        <v>165.00238999999999</v>
      </c>
      <c r="D32" s="141"/>
      <c r="E32" s="141">
        <v>61.266666700000002</v>
      </c>
      <c r="F32" s="141">
        <v>15.97</v>
      </c>
      <c r="G32" s="141">
        <v>151.33333300000001</v>
      </c>
      <c r="H32" s="141"/>
      <c r="I32" s="141">
        <v>52.3333333</v>
      </c>
      <c r="J32" s="141"/>
      <c r="K32" s="141"/>
      <c r="L32" s="141"/>
      <c r="M32" s="141"/>
      <c r="N32" s="142"/>
      <c r="O32" s="141">
        <v>95</v>
      </c>
    </row>
    <row r="33" spans="1:15" x14ac:dyDescent="0.25">
      <c r="A33" s="88" t="s">
        <v>203</v>
      </c>
      <c r="C33" s="141">
        <v>69.910381000000001</v>
      </c>
      <c r="D33" s="141"/>
      <c r="E33" s="141">
        <v>55.9</v>
      </c>
      <c r="F33" s="141">
        <v>12.853333299999999</v>
      </c>
      <c r="G33" s="141">
        <v>145</v>
      </c>
      <c r="H33" s="141"/>
      <c r="I33" s="141">
        <v>36.3333333</v>
      </c>
      <c r="J33" s="141"/>
      <c r="K33" s="141"/>
      <c r="L33" s="141"/>
      <c r="M33" s="141"/>
      <c r="N33" s="142"/>
      <c r="O33" s="141">
        <v>90</v>
      </c>
    </row>
    <row r="34" spans="1:15" x14ac:dyDescent="0.25">
      <c r="A34" s="88" t="s">
        <v>60</v>
      </c>
      <c r="C34" s="141">
        <v>135.6361</v>
      </c>
      <c r="D34" s="141"/>
      <c r="E34" s="141">
        <v>58.793709999999997</v>
      </c>
      <c r="F34" s="141">
        <v>13.973710000000001</v>
      </c>
      <c r="G34" s="141">
        <v>149.30160000000001</v>
      </c>
      <c r="H34" s="141"/>
      <c r="I34" s="141">
        <v>40.349209999999999</v>
      </c>
      <c r="J34" s="141"/>
      <c r="K34" s="141"/>
      <c r="L34" s="141"/>
      <c r="M34" s="141"/>
      <c r="N34" s="142"/>
      <c r="O34" s="141">
        <v>92.777780000000007</v>
      </c>
    </row>
    <row r="35" spans="1:15" x14ac:dyDescent="0.25">
      <c r="A35" s="88" t="s">
        <v>58</v>
      </c>
      <c r="C35" s="141">
        <v>8.8601720000000004</v>
      </c>
      <c r="D35" s="141"/>
      <c r="E35" s="141">
        <v>1.3516079999999999</v>
      </c>
      <c r="F35" s="141">
        <v>5.3573310000000003</v>
      </c>
      <c r="G35" s="141">
        <v>0.81356099999999998</v>
      </c>
      <c r="H35" s="141"/>
      <c r="I35" s="141">
        <v>3.7696320000000001</v>
      </c>
      <c r="J35" s="141"/>
      <c r="K35" s="141"/>
      <c r="L35" s="141"/>
      <c r="M35" s="141"/>
      <c r="N35" s="142"/>
      <c r="O35" s="141">
        <v>2.3618290000000002</v>
      </c>
    </row>
    <row r="36" spans="1:15" x14ac:dyDescent="0.25">
      <c r="A36" s="88" t="s">
        <v>52</v>
      </c>
      <c r="C36" s="143">
        <v>20.082000000000001</v>
      </c>
      <c r="D36" s="143"/>
      <c r="E36" s="143">
        <v>1.3279000000000001</v>
      </c>
      <c r="F36" s="143">
        <v>1.2509999999999999</v>
      </c>
      <c r="G36" s="143">
        <v>2.0044</v>
      </c>
      <c r="H36" s="143"/>
      <c r="I36" s="143">
        <v>2.5099999999999998</v>
      </c>
      <c r="J36" s="143"/>
      <c r="K36" s="143"/>
      <c r="L36" s="143"/>
      <c r="M36" s="143"/>
      <c r="O36" s="143">
        <v>3.6160000000000001</v>
      </c>
    </row>
    <row r="37" spans="1:15" x14ac:dyDescent="0.25">
      <c r="A37" s="88" t="s">
        <v>62</v>
      </c>
      <c r="C37" s="144">
        <v>2.0226899999999999</v>
      </c>
      <c r="D37" s="144"/>
      <c r="E37" s="144">
        <v>2.0226899999999999</v>
      </c>
      <c r="F37" s="144">
        <v>2.0226899999999999</v>
      </c>
      <c r="G37" s="144">
        <v>2.02108</v>
      </c>
      <c r="H37" s="144"/>
      <c r="I37" s="144">
        <v>2.02108</v>
      </c>
      <c r="J37" s="143"/>
      <c r="K37" s="143"/>
      <c r="L37" s="143"/>
      <c r="M37" s="143"/>
      <c r="O37" s="144">
        <v>2.02108</v>
      </c>
    </row>
    <row r="39" spans="1:15" x14ac:dyDescent="0.25">
      <c r="A39" s="88" t="s">
        <v>204</v>
      </c>
    </row>
  </sheetData>
  <mergeCells count="2">
    <mergeCell ref="H3:I3"/>
    <mergeCell ref="K4:O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workbookViewId="0">
      <selection activeCell="C24" sqref="C24:D28"/>
    </sheetView>
  </sheetViews>
  <sheetFormatPr defaultRowHeight="15" x14ac:dyDescent="0.25"/>
  <cols>
    <col min="1" max="1" width="5.5703125" bestFit="1" customWidth="1"/>
    <col min="2" max="2" width="4.7109375" bestFit="1" customWidth="1"/>
    <col min="3" max="3" width="20" bestFit="1" customWidth="1"/>
    <col min="4" max="4" width="23" bestFit="1" customWidth="1"/>
    <col min="7" max="7" width="7.85546875" bestFit="1" customWidth="1"/>
    <col min="8" max="9" width="7.85546875" customWidth="1"/>
    <col min="10" max="10" width="7.85546875" bestFit="1" customWidth="1"/>
    <col min="11" max="11" width="7" bestFit="1" customWidth="1"/>
    <col min="12" max="13" width="7.85546875" bestFit="1" customWidth="1"/>
  </cols>
  <sheetData>
    <row r="1" spans="1:13" x14ac:dyDescent="0.25">
      <c r="A1" s="2" t="s">
        <v>4</v>
      </c>
      <c r="B1" s="2" t="s">
        <v>3</v>
      </c>
      <c r="C1" s="2" t="s">
        <v>2</v>
      </c>
      <c r="D1" s="5" t="s">
        <v>10</v>
      </c>
      <c r="E1" s="3" t="s">
        <v>39</v>
      </c>
      <c r="F1" s="3" t="s">
        <v>40</v>
      </c>
      <c r="G1" s="3" t="s">
        <v>41</v>
      </c>
      <c r="H1" s="3" t="s">
        <v>140</v>
      </c>
      <c r="I1" s="3" t="s">
        <v>141</v>
      </c>
      <c r="J1" s="3" t="s">
        <v>17</v>
      </c>
      <c r="K1" s="3" t="s">
        <v>43</v>
      </c>
      <c r="L1" s="3" t="s">
        <v>44</v>
      </c>
      <c r="M1" s="3" t="s">
        <v>45</v>
      </c>
    </row>
    <row r="2" spans="1:13" x14ac:dyDescent="0.25">
      <c r="A2" s="3">
        <v>4201</v>
      </c>
      <c r="B2" s="4" t="s">
        <v>0</v>
      </c>
      <c r="C2" s="4" t="s">
        <v>18</v>
      </c>
      <c r="D2" s="6"/>
      <c r="E2" s="8">
        <v>93.333333300000007</v>
      </c>
      <c r="F2" s="8">
        <v>147.66666699999999</v>
      </c>
      <c r="G2" s="8">
        <v>52.3333333</v>
      </c>
      <c r="H2" s="8">
        <v>59.1</v>
      </c>
      <c r="I2" s="8">
        <v>15.97</v>
      </c>
      <c r="J2" s="8">
        <v>4.5054166699999998</v>
      </c>
      <c r="K2" s="8">
        <v>60.736916700000002</v>
      </c>
      <c r="L2" s="8">
        <v>69.531898999999996</v>
      </c>
      <c r="M2" s="8">
        <v>69.910381000000001</v>
      </c>
    </row>
    <row r="3" spans="1:13" ht="38.25" x14ac:dyDescent="0.25">
      <c r="A3" s="3">
        <v>4202</v>
      </c>
      <c r="B3" s="4" t="s">
        <v>0</v>
      </c>
      <c r="C3" s="4" t="s">
        <v>6</v>
      </c>
      <c r="D3" s="6" t="s">
        <v>7</v>
      </c>
      <c r="E3" s="8">
        <v>91.666666699999993</v>
      </c>
      <c r="F3" s="8">
        <v>145</v>
      </c>
      <c r="G3" s="8">
        <v>39.3333333</v>
      </c>
      <c r="H3" s="8">
        <v>59.803333299999998</v>
      </c>
      <c r="I3" s="8">
        <v>14.22</v>
      </c>
      <c r="J3" s="8">
        <v>7.6766666700000004</v>
      </c>
      <c r="K3" s="8">
        <v>55.74</v>
      </c>
      <c r="L3" s="8">
        <v>129.32353599999999</v>
      </c>
      <c r="M3" s="8">
        <v>134.10758100000001</v>
      </c>
    </row>
    <row r="4" spans="1:13" x14ac:dyDescent="0.25">
      <c r="A4" s="3">
        <v>4203</v>
      </c>
      <c r="B4" s="4" t="s">
        <v>0</v>
      </c>
      <c r="C4" s="4" t="s">
        <v>16</v>
      </c>
      <c r="D4" s="6"/>
      <c r="E4" s="8">
        <v>90</v>
      </c>
      <c r="F4" s="8">
        <v>149.33333300000001</v>
      </c>
      <c r="G4" s="8">
        <v>36.3333333</v>
      </c>
      <c r="H4" s="8">
        <v>59</v>
      </c>
      <c r="I4" s="8">
        <v>14.1</v>
      </c>
      <c r="J4" s="8">
        <v>8.4166666699999997</v>
      </c>
      <c r="K4" s="8">
        <v>58.3466667</v>
      </c>
      <c r="L4" s="8">
        <v>134.86519000000001</v>
      </c>
      <c r="M4" s="8">
        <v>138.98691099999999</v>
      </c>
    </row>
    <row r="5" spans="1:13" x14ac:dyDescent="0.25">
      <c r="A5" s="3">
        <v>4204</v>
      </c>
      <c r="B5" s="4" t="s">
        <v>1</v>
      </c>
      <c r="C5" s="4" t="s">
        <v>11</v>
      </c>
      <c r="D5" s="6" t="s">
        <v>8</v>
      </c>
      <c r="E5" s="8">
        <v>93.333333300000007</v>
      </c>
      <c r="F5" s="8">
        <v>148.66666699999999</v>
      </c>
      <c r="G5" s="8">
        <v>36.3333333</v>
      </c>
      <c r="H5" s="8">
        <v>60.3</v>
      </c>
      <c r="I5" s="8">
        <v>14.093333299999999</v>
      </c>
      <c r="J5" s="8">
        <v>8.3866666700000003</v>
      </c>
      <c r="K5" s="8">
        <v>60.4166667</v>
      </c>
      <c r="L5" s="8">
        <v>130.084025</v>
      </c>
      <c r="M5" s="8">
        <v>132.94710799999999</v>
      </c>
    </row>
    <row r="6" spans="1:13" x14ac:dyDescent="0.25">
      <c r="A6" s="3">
        <v>4205</v>
      </c>
      <c r="B6" s="4" t="s">
        <v>1</v>
      </c>
      <c r="C6" s="4" t="s">
        <v>12</v>
      </c>
      <c r="D6" s="6"/>
      <c r="E6" s="8">
        <v>93.333333300000007</v>
      </c>
      <c r="F6" s="8">
        <v>151.33333300000001</v>
      </c>
      <c r="G6" s="8">
        <v>38.3333333</v>
      </c>
      <c r="H6" s="8">
        <v>57.982416700000002</v>
      </c>
      <c r="I6" s="8">
        <v>13.3385</v>
      </c>
      <c r="J6" s="8">
        <v>9.75</v>
      </c>
      <c r="K6" s="8">
        <v>57.4566667</v>
      </c>
      <c r="L6" s="8">
        <v>158.891862</v>
      </c>
      <c r="M6" s="8">
        <v>164.662432</v>
      </c>
    </row>
    <row r="7" spans="1:13" x14ac:dyDescent="0.25">
      <c r="A7" s="3">
        <v>4206</v>
      </c>
      <c r="B7" s="4" t="s">
        <v>1</v>
      </c>
      <c r="C7" s="4" t="s">
        <v>13</v>
      </c>
      <c r="D7" s="6"/>
      <c r="E7" s="8">
        <v>90</v>
      </c>
      <c r="F7" s="8">
        <v>149.33333300000001</v>
      </c>
      <c r="G7" s="8">
        <v>39.6666667</v>
      </c>
      <c r="H7" s="8">
        <v>59.066666699999999</v>
      </c>
      <c r="I7" s="8">
        <v>14.37</v>
      </c>
      <c r="J7" s="8">
        <v>9.26</v>
      </c>
      <c r="K7" s="8">
        <v>57.186666700000004</v>
      </c>
      <c r="L7" s="8">
        <v>151.59969799999999</v>
      </c>
      <c r="M7" s="8">
        <v>157.102137</v>
      </c>
    </row>
    <row r="8" spans="1:13" x14ac:dyDescent="0.25">
      <c r="A8" s="3">
        <v>4207</v>
      </c>
      <c r="B8" s="4" t="s">
        <v>1</v>
      </c>
      <c r="C8" s="4" t="s">
        <v>14</v>
      </c>
      <c r="D8" s="6"/>
      <c r="E8" s="8">
        <v>93.333333300000007</v>
      </c>
      <c r="F8" s="8">
        <v>150</v>
      </c>
      <c r="G8" s="8">
        <v>39</v>
      </c>
      <c r="H8" s="8">
        <v>61.266666700000002</v>
      </c>
      <c r="I8" s="8">
        <v>13.9366667</v>
      </c>
      <c r="J8" s="8">
        <v>8.73666667</v>
      </c>
      <c r="K8" s="8">
        <v>58.843333299999998</v>
      </c>
      <c r="L8" s="8">
        <v>139.26935700000001</v>
      </c>
      <c r="M8" s="8">
        <v>143.03454300000001</v>
      </c>
    </row>
    <row r="9" spans="1:13" x14ac:dyDescent="0.25">
      <c r="A9" s="3">
        <v>4208</v>
      </c>
      <c r="B9" s="4" t="s">
        <v>1</v>
      </c>
      <c r="C9" s="4" t="s">
        <v>15</v>
      </c>
      <c r="D9" s="6" t="s">
        <v>9</v>
      </c>
      <c r="E9" s="8">
        <v>91.666666699999993</v>
      </c>
      <c r="F9" s="8">
        <v>147.66666699999999</v>
      </c>
      <c r="G9" s="8">
        <v>40.3333333</v>
      </c>
      <c r="H9" s="8">
        <v>58.3</v>
      </c>
      <c r="I9" s="8">
        <v>13.9566667</v>
      </c>
      <c r="J9" s="8">
        <v>8.59</v>
      </c>
      <c r="K9" s="8">
        <v>58.29</v>
      </c>
      <c r="L9" s="8">
        <v>138.027062</v>
      </c>
      <c r="M9" s="8">
        <v>142.430352</v>
      </c>
    </row>
    <row r="10" spans="1:13" x14ac:dyDescent="0.25">
      <c r="A10" s="3">
        <v>4209</v>
      </c>
      <c r="B10" s="4" t="s">
        <v>1</v>
      </c>
      <c r="C10" s="4" t="s">
        <v>19</v>
      </c>
      <c r="D10" s="6"/>
      <c r="E10" s="8">
        <v>93.333333300000007</v>
      </c>
      <c r="F10" s="8">
        <v>150.33333300000001</v>
      </c>
      <c r="G10" s="8">
        <v>42.3333333</v>
      </c>
      <c r="H10" s="8">
        <v>59.966666699999998</v>
      </c>
      <c r="I10" s="8">
        <v>13.3033333</v>
      </c>
      <c r="J10" s="8">
        <v>8.0866666699999996</v>
      </c>
      <c r="K10" s="8">
        <v>59.843333299999998</v>
      </c>
      <c r="L10" s="8">
        <v>126.618408</v>
      </c>
      <c r="M10" s="8">
        <v>129.368852</v>
      </c>
    </row>
    <row r="11" spans="1:13" x14ac:dyDescent="0.25">
      <c r="A11" s="3">
        <v>4210</v>
      </c>
      <c r="B11" s="4" t="s">
        <v>0</v>
      </c>
      <c r="C11" s="4" t="s">
        <v>20</v>
      </c>
      <c r="D11" s="6" t="s">
        <v>21</v>
      </c>
      <c r="E11" s="8">
        <v>95</v>
      </c>
      <c r="F11" s="8">
        <v>149</v>
      </c>
      <c r="G11" s="8">
        <v>39.6666667</v>
      </c>
      <c r="H11" s="8">
        <v>58.8</v>
      </c>
      <c r="I11" s="8">
        <v>13.24</v>
      </c>
      <c r="J11" s="8">
        <v>9.1066666699999992</v>
      </c>
      <c r="K11" s="8">
        <v>58.593333299999998</v>
      </c>
      <c r="L11" s="8">
        <v>145.584789</v>
      </c>
      <c r="M11" s="8">
        <v>149.279304</v>
      </c>
    </row>
    <row r="12" spans="1:13" ht="25.5" x14ac:dyDescent="0.25">
      <c r="A12" s="3">
        <v>4211</v>
      </c>
      <c r="B12" s="4" t="s">
        <v>0</v>
      </c>
      <c r="C12" s="4" t="s">
        <v>22</v>
      </c>
      <c r="D12" s="6" t="s">
        <v>23</v>
      </c>
      <c r="E12" s="8">
        <v>93.333333300000007</v>
      </c>
      <c r="F12" s="8">
        <v>148.66666699999999</v>
      </c>
      <c r="G12" s="8">
        <v>39.3333333</v>
      </c>
      <c r="H12" s="8">
        <v>58.2</v>
      </c>
      <c r="I12" s="8">
        <v>12.853333299999999</v>
      </c>
      <c r="J12" s="8">
        <v>9.9466666700000008</v>
      </c>
      <c r="K12" s="8">
        <v>58.216666699999998</v>
      </c>
      <c r="L12" s="8">
        <v>160.080195</v>
      </c>
      <c r="M12" s="8">
        <v>165.00238999999999</v>
      </c>
    </row>
    <row r="13" spans="1:13" x14ac:dyDescent="0.25">
      <c r="A13" s="3">
        <v>4212</v>
      </c>
      <c r="B13" s="4" t="s">
        <v>0</v>
      </c>
      <c r="C13" s="4" t="s">
        <v>24</v>
      </c>
      <c r="D13" s="6" t="s">
        <v>25</v>
      </c>
      <c r="E13" s="8">
        <v>95</v>
      </c>
      <c r="F13" s="8">
        <v>147.66666699999999</v>
      </c>
      <c r="G13" s="8">
        <v>36.6666667</v>
      </c>
      <c r="H13" s="8">
        <v>59.7</v>
      </c>
      <c r="I13" s="8">
        <v>13.9733333</v>
      </c>
      <c r="J13" s="8">
        <v>9.2799999999999994</v>
      </c>
      <c r="K13" s="8">
        <v>59.56</v>
      </c>
      <c r="L13" s="8">
        <v>146.070031</v>
      </c>
      <c r="M13" s="8">
        <v>149.21122199999999</v>
      </c>
    </row>
    <row r="14" spans="1:13" x14ac:dyDescent="0.25">
      <c r="A14" s="3">
        <v>4213</v>
      </c>
      <c r="B14" s="4" t="s">
        <v>0</v>
      </c>
      <c r="C14" s="4" t="s">
        <v>26</v>
      </c>
      <c r="D14" s="6" t="s">
        <v>27</v>
      </c>
      <c r="E14" s="8">
        <v>93.333333300000007</v>
      </c>
      <c r="F14" s="8">
        <v>148.66666699999999</v>
      </c>
      <c r="G14" s="8">
        <v>43.6666667</v>
      </c>
      <c r="H14" s="8">
        <v>58.533333300000002</v>
      </c>
      <c r="I14" s="8">
        <v>14.5</v>
      </c>
      <c r="J14" s="8">
        <v>7.8466666700000003</v>
      </c>
      <c r="K14" s="8">
        <v>58.856666699999998</v>
      </c>
      <c r="L14" s="8">
        <v>124.861947</v>
      </c>
      <c r="M14" s="8">
        <v>128.890839</v>
      </c>
    </row>
    <row r="15" spans="1:13" x14ac:dyDescent="0.25">
      <c r="A15" s="3">
        <v>4214</v>
      </c>
      <c r="B15" s="4" t="s">
        <v>0</v>
      </c>
      <c r="C15" s="4" t="s">
        <v>28</v>
      </c>
      <c r="D15" s="6" t="s">
        <v>27</v>
      </c>
      <c r="E15" s="8">
        <v>91.666666699999993</v>
      </c>
      <c r="F15" s="8">
        <v>151.33333300000001</v>
      </c>
      <c r="G15" s="8">
        <v>37.3333333</v>
      </c>
      <c r="H15" s="8">
        <v>59.066666699999999</v>
      </c>
      <c r="I15" s="8">
        <v>14.263333299999999</v>
      </c>
      <c r="J15" s="8">
        <v>7.9933333299999996</v>
      </c>
      <c r="K15" s="8">
        <v>58.896666699999997</v>
      </c>
      <c r="L15" s="8">
        <v>127.10689600000001</v>
      </c>
      <c r="M15" s="8">
        <v>131.077946</v>
      </c>
    </row>
    <row r="16" spans="1:13" x14ac:dyDescent="0.25">
      <c r="A16" s="3">
        <v>4215</v>
      </c>
      <c r="B16" s="4" t="s">
        <v>0</v>
      </c>
      <c r="C16" s="4" t="s">
        <v>29</v>
      </c>
      <c r="D16" s="6" t="s">
        <v>27</v>
      </c>
      <c r="E16" s="8">
        <v>93.333333300000007</v>
      </c>
      <c r="F16" s="8">
        <v>151.33333300000001</v>
      </c>
      <c r="G16" s="8">
        <v>37</v>
      </c>
      <c r="H16" s="8">
        <v>57.866666700000003</v>
      </c>
      <c r="I16" s="8">
        <v>13.373333300000001</v>
      </c>
      <c r="J16" s="8">
        <v>8.3633333299999997</v>
      </c>
      <c r="K16" s="8">
        <v>57.83</v>
      </c>
      <c r="L16" s="8">
        <v>135.472849</v>
      </c>
      <c r="M16" s="8">
        <v>140.34787800000001</v>
      </c>
    </row>
    <row r="17" spans="1:13" x14ac:dyDescent="0.25">
      <c r="A17" s="3">
        <v>4216</v>
      </c>
      <c r="B17" s="4" t="s">
        <v>0</v>
      </c>
      <c r="C17" s="4" t="s">
        <v>30</v>
      </c>
      <c r="D17" s="6" t="s">
        <v>27</v>
      </c>
      <c r="E17" s="8">
        <v>95</v>
      </c>
      <c r="F17" s="8">
        <v>148</v>
      </c>
      <c r="G17" s="8">
        <v>42</v>
      </c>
      <c r="H17" s="8">
        <v>58.6666667</v>
      </c>
      <c r="I17" s="8">
        <v>14.3333333</v>
      </c>
      <c r="J17" s="8">
        <v>8.1199999999999992</v>
      </c>
      <c r="K17" s="8">
        <v>58.91</v>
      </c>
      <c r="L17" s="8">
        <v>129.174308</v>
      </c>
      <c r="M17" s="8">
        <v>132.08077</v>
      </c>
    </row>
    <row r="18" spans="1:13" x14ac:dyDescent="0.25">
      <c r="A18" s="3">
        <v>4217</v>
      </c>
      <c r="B18" s="4" t="s">
        <v>1</v>
      </c>
      <c r="C18" s="4" t="s">
        <v>31</v>
      </c>
      <c r="D18" s="6" t="s">
        <v>32</v>
      </c>
      <c r="E18" s="8">
        <v>91.666666699999993</v>
      </c>
      <c r="F18" s="8">
        <v>149.66666699999999</v>
      </c>
      <c r="G18" s="8">
        <v>42.6666667</v>
      </c>
      <c r="H18" s="8">
        <v>58.1</v>
      </c>
      <c r="I18" s="8">
        <v>13.486666700000001</v>
      </c>
      <c r="J18" s="8">
        <v>6.56</v>
      </c>
      <c r="K18" s="8">
        <v>57.8466667</v>
      </c>
      <c r="L18" s="8">
        <v>106.253051</v>
      </c>
      <c r="M18" s="8">
        <v>109.795652</v>
      </c>
    </row>
    <row r="19" spans="1:13" x14ac:dyDescent="0.25">
      <c r="A19" s="3">
        <v>4218</v>
      </c>
      <c r="B19" s="4" t="s">
        <v>1</v>
      </c>
      <c r="C19" s="4" t="s">
        <v>33</v>
      </c>
      <c r="D19" s="6" t="s">
        <v>34</v>
      </c>
      <c r="E19" s="8">
        <v>91.666666699999993</v>
      </c>
      <c r="F19" s="8">
        <v>149.66666699999999</v>
      </c>
      <c r="G19" s="8">
        <v>44</v>
      </c>
      <c r="H19" s="8">
        <v>59.633333299999997</v>
      </c>
      <c r="I19" s="8">
        <v>13.38</v>
      </c>
      <c r="J19" s="8">
        <v>7.12</v>
      </c>
      <c r="K19" s="8">
        <v>59.2066667</v>
      </c>
      <c r="L19" s="8">
        <v>112.696285</v>
      </c>
      <c r="M19" s="8">
        <v>115.788386</v>
      </c>
    </row>
    <row r="20" spans="1:13" x14ac:dyDescent="0.25">
      <c r="A20" s="3">
        <v>4219</v>
      </c>
      <c r="B20" s="4" t="s">
        <v>1</v>
      </c>
      <c r="C20" s="4" t="s">
        <v>35</v>
      </c>
      <c r="D20" s="6" t="s">
        <v>36</v>
      </c>
      <c r="E20" s="8">
        <v>95</v>
      </c>
      <c r="F20" s="8">
        <v>150.66666699999999</v>
      </c>
      <c r="G20" s="8">
        <v>42</v>
      </c>
      <c r="H20" s="8">
        <v>57.866666700000003</v>
      </c>
      <c r="I20" s="8">
        <v>13.533333300000001</v>
      </c>
      <c r="J20" s="8">
        <v>7.8666666699999999</v>
      </c>
      <c r="K20" s="8">
        <v>55.933333300000001</v>
      </c>
      <c r="L20" s="8">
        <v>131.723758</v>
      </c>
      <c r="M20" s="8">
        <v>137.06555</v>
      </c>
    </row>
    <row r="21" spans="1:13" x14ac:dyDescent="0.25">
      <c r="A21" s="3">
        <v>4220</v>
      </c>
      <c r="B21" s="4" t="s">
        <v>0</v>
      </c>
      <c r="C21" s="4" t="s">
        <v>37</v>
      </c>
      <c r="D21" s="6"/>
      <c r="E21" s="8">
        <v>91.666666699999993</v>
      </c>
      <c r="F21" s="8">
        <v>150</v>
      </c>
      <c r="G21" s="8">
        <v>40.3333333</v>
      </c>
      <c r="H21" s="8">
        <v>55.9</v>
      </c>
      <c r="I21" s="8">
        <v>14.103333299999999</v>
      </c>
      <c r="J21" s="8">
        <v>6.93333333</v>
      </c>
      <c r="K21" s="8">
        <v>55.0266667</v>
      </c>
      <c r="L21" s="8">
        <v>117.87771600000001</v>
      </c>
      <c r="M21" s="8">
        <v>122.965085</v>
      </c>
    </row>
    <row r="22" spans="1:13" x14ac:dyDescent="0.25">
      <c r="A22" s="3">
        <v>4221</v>
      </c>
      <c r="B22" s="4" t="s">
        <v>0</v>
      </c>
      <c r="C22" s="4" t="s">
        <v>38</v>
      </c>
      <c r="D22" s="6"/>
      <c r="E22" s="8">
        <v>91.666666699999993</v>
      </c>
      <c r="F22" s="8">
        <v>151.33333300000001</v>
      </c>
      <c r="G22" s="8">
        <v>38.6666667</v>
      </c>
      <c r="H22" s="8">
        <v>57.1666667</v>
      </c>
      <c r="I22" s="8">
        <v>14.98</v>
      </c>
      <c r="J22" s="8">
        <v>7.7833333299999996</v>
      </c>
      <c r="K22" s="8">
        <v>57.183333300000001</v>
      </c>
      <c r="L22" s="8">
        <v>127.584976</v>
      </c>
      <c r="M22" s="8">
        <v>132.39036100000001</v>
      </c>
    </row>
    <row r="24" spans="1:13" x14ac:dyDescent="0.25">
      <c r="C24" s="45" t="s">
        <v>60</v>
      </c>
      <c r="D24" s="45"/>
      <c r="E24" s="21">
        <v>92.777780000000007</v>
      </c>
      <c r="F24" s="21">
        <v>149.30160000000001</v>
      </c>
      <c r="G24" s="21">
        <v>40.349209999999999</v>
      </c>
      <c r="H24" s="21">
        <v>58.793709999999997</v>
      </c>
      <c r="I24" s="21">
        <v>13.973710000000001</v>
      </c>
      <c r="J24" s="21">
        <v>8.1695159999999998</v>
      </c>
      <c r="K24" s="21">
        <v>58.197099999999999</v>
      </c>
      <c r="L24" s="21">
        <v>131.59190000000001</v>
      </c>
      <c r="M24" s="21">
        <v>135.6361</v>
      </c>
    </row>
    <row r="25" spans="1:13" x14ac:dyDescent="0.25">
      <c r="C25" s="45" t="s">
        <v>52</v>
      </c>
      <c r="D25" s="45"/>
      <c r="E25" s="21">
        <v>3.6160000000000001</v>
      </c>
      <c r="F25" s="21">
        <v>2.0044</v>
      </c>
      <c r="G25" s="21">
        <v>2.5099999999999998</v>
      </c>
      <c r="H25" s="21">
        <v>1.3279000000000001</v>
      </c>
      <c r="I25" s="21">
        <v>1.2509999999999999</v>
      </c>
      <c r="J25" s="21">
        <v>1.2261</v>
      </c>
      <c r="K25" s="21">
        <v>2.6429</v>
      </c>
      <c r="L25" s="21">
        <v>19.033000000000001</v>
      </c>
      <c r="M25" s="21">
        <v>20.082000000000001</v>
      </c>
    </row>
    <row r="26" spans="1:13" x14ac:dyDescent="0.25">
      <c r="C26" s="45" t="s">
        <v>56</v>
      </c>
      <c r="D26" s="45"/>
      <c r="E26" s="20">
        <v>4.2900000000000001E-2</v>
      </c>
      <c r="F26" s="20" t="s">
        <v>66</v>
      </c>
      <c r="G26" s="20" t="s">
        <v>66</v>
      </c>
      <c r="H26" s="20" t="s">
        <v>66</v>
      </c>
      <c r="I26" s="20">
        <v>3.7000000000000002E-3</v>
      </c>
      <c r="J26" s="20" t="s">
        <v>66</v>
      </c>
      <c r="K26" s="20">
        <v>1.24E-2</v>
      </c>
      <c r="L26" s="20" t="s">
        <v>66</v>
      </c>
      <c r="M26" s="20" t="s">
        <v>66</v>
      </c>
    </row>
    <row r="27" spans="1:13" x14ac:dyDescent="0.25">
      <c r="C27" s="45" t="s">
        <v>58</v>
      </c>
      <c r="D27" s="45"/>
      <c r="E27" s="21">
        <v>2.3618290000000002</v>
      </c>
      <c r="F27" s="21">
        <v>0.81356099999999998</v>
      </c>
      <c r="G27" s="21">
        <v>3.7696320000000001</v>
      </c>
      <c r="H27" s="21">
        <v>1.3516079999999999</v>
      </c>
      <c r="I27" s="21">
        <v>5.3573310000000003</v>
      </c>
      <c r="J27" s="21">
        <v>8.9813279999999995</v>
      </c>
      <c r="K27" s="21">
        <v>2.717587</v>
      </c>
      <c r="L27" s="21">
        <v>8.6555359999999997</v>
      </c>
      <c r="M27" s="21">
        <v>8.8601720000000004</v>
      </c>
    </row>
    <row r="28" spans="1:13" x14ac:dyDescent="0.25">
      <c r="C28" s="45" t="s">
        <v>62</v>
      </c>
      <c r="D28" s="45"/>
      <c r="E28" s="21">
        <v>2.02108</v>
      </c>
      <c r="F28" s="21">
        <v>2.02108</v>
      </c>
      <c r="G28" s="21">
        <v>2.02108</v>
      </c>
      <c r="H28" s="21">
        <v>2.0226899999999999</v>
      </c>
      <c r="I28" s="21">
        <v>2.0226899999999999</v>
      </c>
      <c r="J28" s="21">
        <v>2.0226899999999999</v>
      </c>
      <c r="K28" s="21">
        <v>2.0226899999999999</v>
      </c>
      <c r="L28" s="21">
        <v>2.0226899999999999</v>
      </c>
      <c r="M28" s="21">
        <v>2.0226899999999999</v>
      </c>
    </row>
  </sheetData>
  <mergeCells count="5">
    <mergeCell ref="C24:D24"/>
    <mergeCell ref="C25:D25"/>
    <mergeCell ref="C26:D26"/>
    <mergeCell ref="C27:D27"/>
    <mergeCell ref="C28:D2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4"/>
  <sheetViews>
    <sheetView zoomScaleNormal="100" workbookViewId="0"/>
  </sheetViews>
  <sheetFormatPr defaultRowHeight="12.75" x14ac:dyDescent="0.25"/>
  <cols>
    <col min="1" max="1" width="9.140625" style="7"/>
    <col min="2" max="2" width="7.28515625" style="7" bestFit="1" customWidth="1"/>
    <col min="3" max="3" width="6" style="7" bestFit="1" customWidth="1"/>
    <col min="4" max="4" width="20" style="7" bestFit="1" customWidth="1"/>
    <col min="5" max="5" width="22.7109375" style="7" bestFit="1" customWidth="1"/>
    <col min="6" max="6" width="6.28515625" style="7" bestFit="1" customWidth="1"/>
    <col min="7" max="7" width="7.140625" style="7" bestFit="1" customWidth="1"/>
    <col min="8" max="8" width="5.5703125" style="7" bestFit="1" customWidth="1"/>
    <col min="9" max="9" width="5.42578125" style="7" bestFit="1" customWidth="1"/>
    <col min="10" max="10" width="11.42578125" style="7" bestFit="1" customWidth="1"/>
    <col min="11" max="11" width="9.85546875" style="7" bestFit="1" customWidth="1"/>
    <col min="12" max="12" width="6.5703125" style="7" bestFit="1" customWidth="1"/>
    <col min="13" max="13" width="7.42578125" style="7" bestFit="1" customWidth="1"/>
    <col min="14" max="14" width="11.7109375" style="7" bestFit="1" customWidth="1"/>
    <col min="15" max="15" width="10.140625" style="7" bestFit="1" customWidth="1"/>
    <col min="16" max="16" width="9.7109375" style="7" bestFit="1" customWidth="1"/>
    <col min="17" max="17" width="9.140625" style="7" bestFit="1" customWidth="1"/>
    <col min="18" max="16384" width="9.140625" style="7"/>
  </cols>
  <sheetData>
    <row r="1" spans="1:18" s="9" customFormat="1" x14ac:dyDescent="0.25">
      <c r="A1" s="41" t="s">
        <v>17</v>
      </c>
      <c r="B1" s="42" t="s">
        <v>4</v>
      </c>
      <c r="C1" s="42" t="s">
        <v>3</v>
      </c>
      <c r="D1" s="42" t="s">
        <v>2</v>
      </c>
      <c r="E1" s="43" t="s">
        <v>10</v>
      </c>
      <c r="F1" s="43" t="s">
        <v>42</v>
      </c>
      <c r="G1" s="44" t="s">
        <v>39</v>
      </c>
      <c r="H1" s="44" t="s">
        <v>40</v>
      </c>
      <c r="I1" s="44" t="s">
        <v>41</v>
      </c>
      <c r="J1" s="44" t="s">
        <v>139</v>
      </c>
      <c r="K1" s="44" t="s">
        <v>140</v>
      </c>
      <c r="L1" s="44" t="s">
        <v>141</v>
      </c>
      <c r="M1" s="44" t="s">
        <v>47</v>
      </c>
      <c r="N1" s="44" t="s">
        <v>48</v>
      </c>
      <c r="O1" s="44" t="s">
        <v>49</v>
      </c>
      <c r="P1" s="44" t="s">
        <v>44</v>
      </c>
      <c r="Q1" s="44" t="s">
        <v>45</v>
      </c>
    </row>
    <row r="2" spans="1:18" x14ac:dyDescent="0.25">
      <c r="A2" s="1">
        <v>2601</v>
      </c>
      <c r="B2" s="3">
        <v>4201</v>
      </c>
      <c r="C2" s="4" t="s">
        <v>0</v>
      </c>
      <c r="D2" s="4" t="s">
        <v>18</v>
      </c>
      <c r="E2" s="6"/>
      <c r="F2" s="6">
        <v>1</v>
      </c>
      <c r="G2" s="3">
        <v>95</v>
      </c>
      <c r="H2" s="3">
        <v>147</v>
      </c>
      <c r="I2" s="3">
        <v>51</v>
      </c>
      <c r="J2" s="3">
        <v>9</v>
      </c>
      <c r="K2" s="3">
        <v>59.6</v>
      </c>
      <c r="L2" s="3">
        <v>15.69</v>
      </c>
      <c r="M2" s="3">
        <v>4.47</v>
      </c>
      <c r="N2" s="3">
        <v>11.4</v>
      </c>
      <c r="O2" s="8">
        <v>60.77</v>
      </c>
      <c r="P2" s="8">
        <f>M2*(43560/(9.3*5*O2))</f>
        <v>68.905391560988804</v>
      </c>
      <c r="Q2" s="8">
        <f>(P2*(1-0.01*N2))/0.88</f>
        <v>69.375201048904643</v>
      </c>
    </row>
    <row r="3" spans="1:18" x14ac:dyDescent="0.25">
      <c r="A3" s="1">
        <v>2710</v>
      </c>
      <c r="B3" s="3">
        <v>4201</v>
      </c>
      <c r="C3" s="4" t="s">
        <v>0</v>
      </c>
      <c r="D3" s="4" t="s">
        <v>18</v>
      </c>
      <c r="E3" s="6"/>
      <c r="F3" s="6">
        <v>2</v>
      </c>
      <c r="G3" s="3">
        <v>90</v>
      </c>
      <c r="H3" s="3">
        <v>147</v>
      </c>
      <c r="I3" s="3">
        <v>54</v>
      </c>
      <c r="J3" s="3">
        <v>9.0299999999999994</v>
      </c>
      <c r="K3" s="3">
        <v>57.8</v>
      </c>
      <c r="L3" s="3">
        <v>16.63</v>
      </c>
      <c r="M3" s="3"/>
      <c r="N3" s="3"/>
      <c r="O3" s="8"/>
      <c r="P3" s="8"/>
      <c r="Q3" s="8"/>
      <c r="R3" s="9" t="s">
        <v>46</v>
      </c>
    </row>
    <row r="4" spans="1:18" x14ac:dyDescent="0.25">
      <c r="A4" s="1">
        <v>2809</v>
      </c>
      <c r="B4" s="3">
        <v>4201</v>
      </c>
      <c r="C4" s="4" t="s">
        <v>0</v>
      </c>
      <c r="D4" s="4" t="s">
        <v>18</v>
      </c>
      <c r="E4" s="6"/>
      <c r="F4" s="6">
        <v>3</v>
      </c>
      <c r="G4" s="3">
        <v>95</v>
      </c>
      <c r="H4" s="3">
        <v>149</v>
      </c>
      <c r="I4" s="3">
        <v>52</v>
      </c>
      <c r="J4" s="3">
        <v>9.06</v>
      </c>
      <c r="K4" s="3">
        <v>59.9</v>
      </c>
      <c r="L4" s="3">
        <v>15.59</v>
      </c>
      <c r="M4" s="3">
        <v>4.57</v>
      </c>
      <c r="N4" s="3">
        <v>11.8</v>
      </c>
      <c r="O4" s="8">
        <v>60.9</v>
      </c>
      <c r="P4" s="8">
        <f>M4*(43560/(9.3*5*O4))</f>
        <v>70.296519942793594</v>
      </c>
      <c r="Q4" s="8">
        <f>(P4*(1-0.01*N4))/0.88</f>
        <v>70.456284760845406</v>
      </c>
    </row>
    <row r="5" spans="1:18" ht="38.25" x14ac:dyDescent="0.25">
      <c r="A5" s="1">
        <v>2602</v>
      </c>
      <c r="B5" s="3">
        <v>4202</v>
      </c>
      <c r="C5" s="4" t="s">
        <v>0</v>
      </c>
      <c r="D5" s="4" t="s">
        <v>6</v>
      </c>
      <c r="E5" s="6" t="s">
        <v>7</v>
      </c>
      <c r="F5" s="6">
        <v>1</v>
      </c>
      <c r="G5" s="3">
        <v>95</v>
      </c>
      <c r="H5" s="3">
        <v>147</v>
      </c>
      <c r="I5" s="3">
        <v>40</v>
      </c>
      <c r="J5" s="3">
        <v>9.0399999999999991</v>
      </c>
      <c r="K5" s="3">
        <v>60.7</v>
      </c>
      <c r="L5" s="3">
        <v>13.4</v>
      </c>
      <c r="M5" s="3">
        <v>7.78</v>
      </c>
      <c r="N5" s="3">
        <v>10.6</v>
      </c>
      <c r="O5" s="8">
        <v>60.05</v>
      </c>
      <c r="P5" s="8">
        <f>M5*(43560/(9.3*5*O5))</f>
        <v>121.36724772367114</v>
      </c>
      <c r="Q5" s="8">
        <f>(P5*(1-0.01*N5))/0.88</f>
        <v>123.29809030109318</v>
      </c>
    </row>
    <row r="6" spans="1:18" ht="38.25" x14ac:dyDescent="0.25">
      <c r="A6" s="1">
        <v>2707</v>
      </c>
      <c r="B6" s="3">
        <v>4202</v>
      </c>
      <c r="C6" s="4" t="s">
        <v>0</v>
      </c>
      <c r="D6" s="4" t="s">
        <v>6</v>
      </c>
      <c r="E6" s="6" t="s">
        <v>7</v>
      </c>
      <c r="F6" s="6">
        <v>2</v>
      </c>
      <c r="G6" s="3">
        <v>90</v>
      </c>
      <c r="H6" s="3">
        <v>144</v>
      </c>
      <c r="I6" s="3">
        <v>39</v>
      </c>
      <c r="J6" s="3">
        <v>8.7799999999999994</v>
      </c>
      <c r="K6" s="3">
        <v>58.4</v>
      </c>
      <c r="L6" s="3">
        <v>14.76</v>
      </c>
      <c r="M6" s="3">
        <v>7.73</v>
      </c>
      <c r="N6" s="3">
        <v>7.9</v>
      </c>
      <c r="O6" s="8">
        <v>53.55</v>
      </c>
      <c r="P6" s="8">
        <f>M6*(43560/(9.3*5*O6))</f>
        <v>135.22436071202677</v>
      </c>
      <c r="Q6" s="8">
        <f>(P6*(1-0.01*N6))/0.88</f>
        <v>141.52458660883713</v>
      </c>
    </row>
    <row r="7" spans="1:18" ht="38.25" x14ac:dyDescent="0.25">
      <c r="A7" s="1">
        <v>2818</v>
      </c>
      <c r="B7" s="3">
        <v>4202</v>
      </c>
      <c r="C7" s="4" t="s">
        <v>0</v>
      </c>
      <c r="D7" s="4" t="s">
        <v>6</v>
      </c>
      <c r="E7" s="6" t="s">
        <v>7</v>
      </c>
      <c r="F7" s="6">
        <v>3</v>
      </c>
      <c r="G7" s="3">
        <v>90</v>
      </c>
      <c r="H7" s="3">
        <v>144</v>
      </c>
      <c r="I7" s="3">
        <v>39</v>
      </c>
      <c r="J7" s="3">
        <v>8.7799999999999994</v>
      </c>
      <c r="K7" s="3">
        <v>60.31</v>
      </c>
      <c r="L7" s="3">
        <v>14.5</v>
      </c>
      <c r="M7" s="3">
        <v>7.52</v>
      </c>
      <c r="N7" s="3">
        <v>7.9</v>
      </c>
      <c r="O7" s="8">
        <v>53.62</v>
      </c>
      <c r="P7" s="8">
        <f>M7*(43560/(9.3*5*O7))</f>
        <v>131.37899916978498</v>
      </c>
      <c r="Q7" s="8">
        <f>(P7*(1-0.01*N7))/0.88</f>
        <v>137.50006617655905</v>
      </c>
    </row>
    <row r="8" spans="1:18" x14ac:dyDescent="0.25">
      <c r="A8" s="1">
        <v>2603</v>
      </c>
      <c r="B8" s="3">
        <v>4203</v>
      </c>
      <c r="C8" s="4" t="s">
        <v>0</v>
      </c>
      <c r="D8" s="4" t="s">
        <v>16</v>
      </c>
      <c r="E8" s="6"/>
      <c r="F8" s="6">
        <v>1</v>
      </c>
      <c r="G8" s="3">
        <v>90</v>
      </c>
      <c r="H8" s="3">
        <v>149</v>
      </c>
      <c r="I8" s="3">
        <v>38</v>
      </c>
      <c r="J8" s="3">
        <v>8.86</v>
      </c>
      <c r="K8" s="3">
        <v>59.7</v>
      </c>
      <c r="L8" s="3">
        <v>13.13</v>
      </c>
      <c r="M8" s="3">
        <v>9.2799999999999994</v>
      </c>
      <c r="N8" s="3">
        <v>9.8000000000000007</v>
      </c>
      <c r="O8" s="8">
        <v>59.36</v>
      </c>
      <c r="P8" s="8">
        <f>M8*(43560/(9.3*5*O8))</f>
        <v>146.44987392400662</v>
      </c>
      <c r="Q8" s="8">
        <f>(P8*(1-0.01*N8))/0.88</f>
        <v>150.11112077210677</v>
      </c>
    </row>
    <row r="9" spans="1:18" x14ac:dyDescent="0.25">
      <c r="A9" s="1">
        <v>2709</v>
      </c>
      <c r="B9" s="3">
        <v>4203</v>
      </c>
      <c r="C9" s="4" t="s">
        <v>0</v>
      </c>
      <c r="D9" s="4" t="s">
        <v>16</v>
      </c>
      <c r="E9" s="6"/>
      <c r="F9" s="6">
        <v>2</v>
      </c>
      <c r="G9" s="3">
        <v>90</v>
      </c>
      <c r="H9" s="3">
        <v>150</v>
      </c>
      <c r="I9" s="3">
        <v>36</v>
      </c>
      <c r="J9" s="3">
        <v>8.8000000000000007</v>
      </c>
      <c r="K9" s="3">
        <v>57.7</v>
      </c>
      <c r="L9" s="3">
        <v>14.73</v>
      </c>
      <c r="M9" s="3">
        <v>6.94</v>
      </c>
      <c r="N9" s="3">
        <v>9.1999999999999993</v>
      </c>
      <c r="O9" s="8">
        <v>56.85</v>
      </c>
      <c r="P9" s="8">
        <f>M9*(43560/(9.3*5*O9))</f>
        <v>114.35730700485146</v>
      </c>
      <c r="Q9" s="8">
        <f>(P9*(1-0.01*N9))/0.88</f>
        <v>117.99594859136946</v>
      </c>
    </row>
    <row r="10" spans="1:18" x14ac:dyDescent="0.25">
      <c r="A10" s="1">
        <v>2820</v>
      </c>
      <c r="B10" s="3">
        <v>4203</v>
      </c>
      <c r="C10" s="4" t="s">
        <v>0</v>
      </c>
      <c r="D10" s="4" t="s">
        <v>16</v>
      </c>
      <c r="E10" s="6"/>
      <c r="F10" s="6">
        <v>3</v>
      </c>
      <c r="G10" s="3">
        <v>90</v>
      </c>
      <c r="H10" s="3">
        <v>149</v>
      </c>
      <c r="I10" s="3">
        <v>35</v>
      </c>
      <c r="J10" s="3">
        <v>8.61</v>
      </c>
      <c r="K10" s="3">
        <v>59.6</v>
      </c>
      <c r="L10" s="3">
        <v>14.44</v>
      </c>
      <c r="M10" s="3">
        <v>9.0299999999999994</v>
      </c>
      <c r="N10" s="3">
        <v>8.9</v>
      </c>
      <c r="O10" s="8">
        <v>58.83</v>
      </c>
      <c r="P10" s="8">
        <f>M10*(43560/(9.3*5*O10))</f>
        <v>143.78838972874274</v>
      </c>
      <c r="Q10" s="8">
        <f>(P10*(1-0.01*N10))/0.88</f>
        <v>148.85366254873256</v>
      </c>
    </row>
    <row r="11" spans="1:18" x14ac:dyDescent="0.25">
      <c r="A11" s="1">
        <v>2604</v>
      </c>
      <c r="B11" s="3">
        <v>4204</v>
      </c>
      <c r="C11" s="4" t="s">
        <v>1</v>
      </c>
      <c r="D11" s="4" t="s">
        <v>11</v>
      </c>
      <c r="E11" s="6" t="s">
        <v>8</v>
      </c>
      <c r="F11" s="6">
        <v>1</v>
      </c>
      <c r="G11" s="3">
        <v>95</v>
      </c>
      <c r="H11" s="3">
        <v>149</v>
      </c>
      <c r="I11" s="3">
        <v>37</v>
      </c>
      <c r="J11" s="3">
        <v>8.75</v>
      </c>
      <c r="K11" s="3">
        <v>60.3</v>
      </c>
      <c r="L11" s="3">
        <v>13.84</v>
      </c>
      <c r="M11" s="3">
        <v>8.7899999999999991</v>
      </c>
      <c r="N11" s="3">
        <v>10.5</v>
      </c>
      <c r="O11" s="8">
        <v>60.08</v>
      </c>
      <c r="P11" s="8">
        <f>M11*(43560/(9.3*5*O11))</f>
        <v>137.05467978179632</v>
      </c>
      <c r="Q11" s="8">
        <f>(P11*(1-0.01*N11))/0.88</f>
        <v>139.39083909625876</v>
      </c>
    </row>
    <row r="12" spans="1:18" x14ac:dyDescent="0.25">
      <c r="A12" s="1">
        <v>2721</v>
      </c>
      <c r="B12" s="3">
        <v>4204</v>
      </c>
      <c r="C12" s="4" t="s">
        <v>1</v>
      </c>
      <c r="D12" s="4" t="s">
        <v>11</v>
      </c>
      <c r="E12" s="6" t="s">
        <v>8</v>
      </c>
      <c r="F12" s="6">
        <v>2</v>
      </c>
      <c r="G12" s="3">
        <v>90</v>
      </c>
      <c r="H12" s="3">
        <v>149</v>
      </c>
      <c r="I12" s="3">
        <v>38</v>
      </c>
      <c r="J12" s="3">
        <v>8.74</v>
      </c>
      <c r="K12" s="3">
        <v>60.2</v>
      </c>
      <c r="L12" s="3">
        <v>14.01</v>
      </c>
      <c r="M12" s="3">
        <v>8.69</v>
      </c>
      <c r="N12" s="3">
        <v>9.5</v>
      </c>
      <c r="O12" s="8">
        <v>60.29</v>
      </c>
      <c r="P12" s="8">
        <f>M12*(43560/(9.3*5*O12))</f>
        <v>135.02351537461408</v>
      </c>
      <c r="Q12" s="8">
        <f>(P12*(1-0.01*N12))/0.88</f>
        <v>138.85941069775654</v>
      </c>
    </row>
    <row r="13" spans="1:18" x14ac:dyDescent="0.25">
      <c r="A13" s="1">
        <v>2814</v>
      </c>
      <c r="B13" s="3">
        <v>4204</v>
      </c>
      <c r="C13" s="4" t="s">
        <v>1</v>
      </c>
      <c r="D13" s="4" t="s">
        <v>11</v>
      </c>
      <c r="E13" s="6" t="s">
        <v>8</v>
      </c>
      <c r="F13" s="6">
        <v>3</v>
      </c>
      <c r="G13" s="3">
        <v>95</v>
      </c>
      <c r="H13" s="3">
        <v>148</v>
      </c>
      <c r="I13" s="3">
        <v>34</v>
      </c>
      <c r="J13" s="3">
        <v>8.73</v>
      </c>
      <c r="K13" s="3">
        <v>60.4</v>
      </c>
      <c r="L13" s="3">
        <v>14.43</v>
      </c>
      <c r="M13" s="3">
        <v>7.68</v>
      </c>
      <c r="N13" s="3">
        <v>10.199999999999999</v>
      </c>
      <c r="O13" s="8">
        <v>60.88</v>
      </c>
      <c r="P13" s="8">
        <f>M13*(43560/(9.3*5*O13))</f>
        <v>118.17387986944173</v>
      </c>
      <c r="Q13" s="8">
        <f>(P13*(1-0.01*N13))/0.88</f>
        <v>120.59107286677121</v>
      </c>
    </row>
    <row r="14" spans="1:18" x14ac:dyDescent="0.25">
      <c r="A14" s="1">
        <v>2605</v>
      </c>
      <c r="B14" s="3">
        <v>4205</v>
      </c>
      <c r="C14" s="4" t="s">
        <v>1</v>
      </c>
      <c r="D14" s="4" t="s">
        <v>12</v>
      </c>
      <c r="E14" s="6"/>
      <c r="F14" s="6">
        <v>1</v>
      </c>
      <c r="G14" s="3">
        <v>95</v>
      </c>
      <c r="H14" s="3">
        <v>150</v>
      </c>
      <c r="I14" s="3">
        <v>40</v>
      </c>
      <c r="J14" s="3">
        <v>8.65</v>
      </c>
      <c r="K14" s="3">
        <v>58.5</v>
      </c>
      <c r="L14" s="3">
        <v>12.69</v>
      </c>
      <c r="M14" s="3">
        <v>10.74</v>
      </c>
      <c r="N14" s="3">
        <v>9</v>
      </c>
      <c r="O14" s="8">
        <v>57.96</v>
      </c>
      <c r="P14" s="8">
        <f>M14*(43560/(9.3*5*O14))</f>
        <v>173.58445201362451</v>
      </c>
      <c r="Q14" s="8">
        <f>(P14*(1-0.01*N14))/0.88</f>
        <v>179.50210378681626</v>
      </c>
    </row>
    <row r="15" spans="1:18" x14ac:dyDescent="0.25">
      <c r="A15" s="1">
        <v>2712</v>
      </c>
      <c r="B15" s="3">
        <v>4205</v>
      </c>
      <c r="C15" s="4" t="s">
        <v>1</v>
      </c>
      <c r="D15" s="4" t="s">
        <v>12</v>
      </c>
      <c r="E15" s="6"/>
      <c r="F15" s="6">
        <v>2</v>
      </c>
      <c r="G15" s="3">
        <v>90</v>
      </c>
      <c r="H15" s="3">
        <v>152</v>
      </c>
      <c r="I15" s="3">
        <v>38</v>
      </c>
      <c r="J15" s="3"/>
      <c r="K15" s="3"/>
      <c r="L15" s="3"/>
      <c r="M15" s="3">
        <v>8.49</v>
      </c>
      <c r="N15" s="3">
        <v>8.8000000000000007</v>
      </c>
      <c r="O15" s="8">
        <v>57.15</v>
      </c>
      <c r="P15" s="8">
        <f>M15*(43560/(9.3*5*O15))</f>
        <v>139.16383032766066</v>
      </c>
      <c r="Q15" s="8">
        <f>(P15*(1-0.01*N15))/0.88</f>
        <v>144.22433324866651</v>
      </c>
    </row>
    <row r="16" spans="1:18" x14ac:dyDescent="0.25">
      <c r="A16" s="1">
        <v>2806</v>
      </c>
      <c r="B16" s="3">
        <v>4205</v>
      </c>
      <c r="C16" s="4" t="s">
        <v>1</v>
      </c>
      <c r="D16" s="4" t="s">
        <v>12</v>
      </c>
      <c r="E16" s="6"/>
      <c r="F16" s="6">
        <v>3</v>
      </c>
      <c r="G16" s="3">
        <v>95</v>
      </c>
      <c r="H16" s="3">
        <v>152</v>
      </c>
      <c r="I16" s="3">
        <v>37</v>
      </c>
      <c r="J16" s="3">
        <v>8.61</v>
      </c>
      <c r="K16" s="3">
        <v>57.8</v>
      </c>
      <c r="L16" s="3">
        <v>13.77</v>
      </c>
      <c r="M16" s="3">
        <v>10.02</v>
      </c>
      <c r="N16" s="3">
        <v>8.6</v>
      </c>
      <c r="O16" s="8">
        <v>57.26</v>
      </c>
      <c r="P16" s="8">
        <f>M16*(43560/(9.3*5*O16))</f>
        <v>163.92730386578484</v>
      </c>
      <c r="Q16" s="8">
        <f>(P16*(1-0.01*N16))/0.88</f>
        <v>170.26085878787197</v>
      </c>
    </row>
    <row r="17" spans="1:17" x14ac:dyDescent="0.25">
      <c r="A17" s="1">
        <v>2606</v>
      </c>
      <c r="B17" s="3">
        <v>4206</v>
      </c>
      <c r="C17" s="4" t="s">
        <v>1</v>
      </c>
      <c r="D17" s="4" t="s">
        <v>13</v>
      </c>
      <c r="E17" s="6"/>
      <c r="F17" s="6">
        <v>1</v>
      </c>
      <c r="G17" s="3">
        <v>90</v>
      </c>
      <c r="H17" s="3">
        <v>150</v>
      </c>
      <c r="I17" s="3">
        <v>41</v>
      </c>
      <c r="J17" s="3">
        <v>8.74</v>
      </c>
      <c r="K17" s="3">
        <v>59.2</v>
      </c>
      <c r="L17" s="3">
        <v>13.51</v>
      </c>
      <c r="M17" s="3">
        <v>9.8000000000000007</v>
      </c>
      <c r="N17" s="3">
        <v>9</v>
      </c>
      <c r="O17" s="8">
        <v>58.76</v>
      </c>
      <c r="P17" s="8">
        <f>M17*(43560/(9.3*5*O17))</f>
        <v>156.23531478512928</v>
      </c>
      <c r="Q17" s="8">
        <f>(P17*(1-0.01*N17))/0.88</f>
        <v>161.56151869825871</v>
      </c>
    </row>
    <row r="18" spans="1:17" x14ac:dyDescent="0.25">
      <c r="A18" s="1">
        <v>2718</v>
      </c>
      <c r="B18" s="3">
        <v>4206</v>
      </c>
      <c r="C18" s="4" t="s">
        <v>1</v>
      </c>
      <c r="D18" s="4" t="s">
        <v>13</v>
      </c>
      <c r="E18" s="6"/>
      <c r="F18" s="6">
        <v>2</v>
      </c>
      <c r="G18" s="3">
        <v>90</v>
      </c>
      <c r="H18" s="3">
        <v>150</v>
      </c>
      <c r="I18" s="3">
        <v>40</v>
      </c>
      <c r="J18" s="3">
        <v>8.89</v>
      </c>
      <c r="K18" s="3">
        <v>59.1</v>
      </c>
      <c r="L18" s="3">
        <v>15.5</v>
      </c>
      <c r="M18" s="3">
        <v>9.49</v>
      </c>
      <c r="N18" s="3">
        <v>9.6</v>
      </c>
      <c r="O18" s="8">
        <v>59.26</v>
      </c>
      <c r="P18" s="8">
        <f>M18*(43560/(9.3*5*O18))</f>
        <v>150.0166570498514</v>
      </c>
      <c r="Q18" s="8">
        <f>(P18*(1-0.01*N18))/0.88</f>
        <v>154.10802042393826</v>
      </c>
    </row>
    <row r="19" spans="1:17" x14ac:dyDescent="0.25">
      <c r="A19" s="1">
        <v>2807</v>
      </c>
      <c r="B19" s="3">
        <v>4206</v>
      </c>
      <c r="C19" s="4" t="s">
        <v>1</v>
      </c>
      <c r="D19" s="4" t="s">
        <v>13</v>
      </c>
      <c r="E19" s="6"/>
      <c r="F19" s="6">
        <v>3</v>
      </c>
      <c r="G19" s="3">
        <v>90</v>
      </c>
      <c r="H19" s="3">
        <v>148</v>
      </c>
      <c r="I19" s="3">
        <v>38</v>
      </c>
      <c r="J19" s="3">
        <v>8.81</v>
      </c>
      <c r="K19" s="3">
        <v>58.9</v>
      </c>
      <c r="L19" s="3">
        <v>14.1</v>
      </c>
      <c r="M19" s="3">
        <v>8.49</v>
      </c>
      <c r="N19" s="3">
        <v>7.8</v>
      </c>
      <c r="O19" s="8">
        <v>53.54</v>
      </c>
      <c r="P19" s="8">
        <f>M19*(43560/(9.3*5*O19))</f>
        <v>148.54712183836023</v>
      </c>
      <c r="Q19" s="8">
        <f>(P19*(1-0.01*N19))/0.88</f>
        <v>155.63687083519108</v>
      </c>
    </row>
    <row r="20" spans="1:17" x14ac:dyDescent="0.25">
      <c r="A20" s="1">
        <v>2607</v>
      </c>
      <c r="B20" s="3">
        <v>4207</v>
      </c>
      <c r="C20" s="4" t="s">
        <v>1</v>
      </c>
      <c r="D20" s="4" t="s">
        <v>14</v>
      </c>
      <c r="E20" s="6"/>
      <c r="F20" s="6">
        <v>1</v>
      </c>
      <c r="G20" s="3">
        <v>95</v>
      </c>
      <c r="H20" s="3">
        <v>148</v>
      </c>
      <c r="I20" s="3">
        <v>38</v>
      </c>
      <c r="J20" s="3">
        <v>8.7799999999999994</v>
      </c>
      <c r="K20" s="3">
        <v>60.6</v>
      </c>
      <c r="L20" s="3">
        <v>14.53</v>
      </c>
      <c r="M20" s="3">
        <v>9.18</v>
      </c>
      <c r="N20" s="3">
        <v>8.6999999999999993</v>
      </c>
      <c r="O20" s="8">
        <v>56.33</v>
      </c>
      <c r="P20" s="8">
        <f>M20*(43560/(9.3*5*O20))</f>
        <v>152.66442564839684</v>
      </c>
      <c r="Q20" s="8">
        <f>(P20*(1-0.01*N20))/0.88</f>
        <v>158.38934161021172</v>
      </c>
    </row>
    <row r="21" spans="1:17" x14ac:dyDescent="0.25">
      <c r="A21" s="1">
        <v>2714</v>
      </c>
      <c r="B21" s="3">
        <v>4207</v>
      </c>
      <c r="C21" s="4" t="s">
        <v>1</v>
      </c>
      <c r="D21" s="4" t="s">
        <v>14</v>
      </c>
      <c r="E21" s="6"/>
      <c r="F21" s="6">
        <v>2</v>
      </c>
      <c r="G21" s="3">
        <v>90</v>
      </c>
      <c r="H21" s="3">
        <v>151</v>
      </c>
      <c r="I21" s="3">
        <v>39</v>
      </c>
      <c r="J21" s="3">
        <v>8.67</v>
      </c>
      <c r="K21" s="3">
        <v>61.2</v>
      </c>
      <c r="L21" s="3">
        <v>14.31</v>
      </c>
      <c r="M21" s="3">
        <v>7.82</v>
      </c>
      <c r="N21" s="3">
        <v>9.3000000000000007</v>
      </c>
      <c r="O21" s="8">
        <v>59.03</v>
      </c>
      <c r="P21" s="8">
        <f>M21*(43560/(9.3*5*O21))</f>
        <v>124.0991731924172</v>
      </c>
      <c r="Q21" s="8">
        <f>(P21*(1-0.01*N21))/0.88</f>
        <v>127.90676146082092</v>
      </c>
    </row>
    <row r="22" spans="1:17" x14ac:dyDescent="0.25">
      <c r="A22" s="1">
        <v>2803</v>
      </c>
      <c r="B22" s="3">
        <v>4207</v>
      </c>
      <c r="C22" s="4" t="s">
        <v>1</v>
      </c>
      <c r="D22" s="4" t="s">
        <v>14</v>
      </c>
      <c r="E22" s="6"/>
      <c r="F22" s="6">
        <v>3</v>
      </c>
      <c r="G22" s="3">
        <v>95</v>
      </c>
      <c r="H22" s="3">
        <v>151</v>
      </c>
      <c r="I22" s="3">
        <v>40</v>
      </c>
      <c r="J22" s="3">
        <v>8.7100000000000009</v>
      </c>
      <c r="K22" s="3">
        <v>62</v>
      </c>
      <c r="L22" s="3">
        <v>12.97</v>
      </c>
      <c r="M22" s="3">
        <v>9.2100000000000009</v>
      </c>
      <c r="N22" s="3">
        <v>10.9</v>
      </c>
      <c r="O22" s="8">
        <v>61.17</v>
      </c>
      <c r="P22" s="8">
        <f>M22*(43560/(9.3*5*O22))</f>
        <v>141.04447151513233</v>
      </c>
      <c r="Q22" s="8">
        <f>(P22*(1-0.01*N22))/0.88</f>
        <v>142.80752740907147</v>
      </c>
    </row>
    <row r="23" spans="1:17" x14ac:dyDescent="0.25">
      <c r="A23" s="1">
        <v>2608</v>
      </c>
      <c r="B23" s="3">
        <v>4208</v>
      </c>
      <c r="C23" s="4" t="s">
        <v>1</v>
      </c>
      <c r="D23" s="4" t="s">
        <v>15</v>
      </c>
      <c r="E23" s="6" t="s">
        <v>9</v>
      </c>
      <c r="F23" s="6">
        <v>1</v>
      </c>
      <c r="G23" s="3">
        <v>95</v>
      </c>
      <c r="H23" s="3">
        <v>147</v>
      </c>
      <c r="I23" s="3">
        <v>40</v>
      </c>
      <c r="J23" s="3">
        <v>9.01</v>
      </c>
      <c r="K23" s="3">
        <v>57.5</v>
      </c>
      <c r="L23" s="3">
        <v>14.26</v>
      </c>
      <c r="M23" s="3">
        <v>8.1</v>
      </c>
      <c r="N23" s="3">
        <v>9.5</v>
      </c>
      <c r="O23" s="8">
        <v>57.14</v>
      </c>
      <c r="P23" s="8">
        <f>M23*(43560/(9.3*5*O23))</f>
        <v>132.79438165456656</v>
      </c>
      <c r="Q23" s="8">
        <f>(P23*(1-0.01*N23))/0.88</f>
        <v>136.56694931520767</v>
      </c>
    </row>
    <row r="24" spans="1:17" x14ac:dyDescent="0.25">
      <c r="A24" s="1">
        <v>2704</v>
      </c>
      <c r="B24" s="3">
        <v>4208</v>
      </c>
      <c r="C24" s="4" t="s">
        <v>1</v>
      </c>
      <c r="D24" s="4" t="s">
        <v>15</v>
      </c>
      <c r="E24" s="6" t="s">
        <v>9</v>
      </c>
      <c r="F24" s="6">
        <v>2</v>
      </c>
      <c r="G24" s="3">
        <v>90</v>
      </c>
      <c r="H24" s="3">
        <v>148</v>
      </c>
      <c r="I24" s="3">
        <v>41</v>
      </c>
      <c r="J24" s="3">
        <v>8.83</v>
      </c>
      <c r="K24" s="3">
        <v>58.6</v>
      </c>
      <c r="L24" s="3">
        <v>13.58</v>
      </c>
      <c r="M24" s="3">
        <v>9.2100000000000009</v>
      </c>
      <c r="N24" s="3">
        <v>9</v>
      </c>
      <c r="O24" s="8">
        <v>58.49</v>
      </c>
      <c r="P24" s="8">
        <f>M24*(43560/(9.3*5*O24))</f>
        <v>147.50710074509564</v>
      </c>
      <c r="Q24" s="8">
        <f>(P24*(1-0.01*N24))/0.88</f>
        <v>152.53575190686027</v>
      </c>
    </row>
    <row r="25" spans="1:17" x14ac:dyDescent="0.25">
      <c r="A25" s="1">
        <v>2812</v>
      </c>
      <c r="B25" s="3">
        <v>4208</v>
      </c>
      <c r="C25" s="4" t="s">
        <v>1</v>
      </c>
      <c r="D25" s="4" t="s">
        <v>15</v>
      </c>
      <c r="E25" s="6" t="s">
        <v>9</v>
      </c>
      <c r="F25" s="6">
        <v>3</v>
      </c>
      <c r="G25" s="3">
        <v>90</v>
      </c>
      <c r="H25" s="3">
        <v>148</v>
      </c>
      <c r="I25" s="3">
        <v>40</v>
      </c>
      <c r="J25" s="3">
        <v>8.7200000000000006</v>
      </c>
      <c r="K25" s="3">
        <v>58.8</v>
      </c>
      <c r="L25" s="3">
        <v>14.03</v>
      </c>
      <c r="M25" s="3">
        <v>8.4600000000000009</v>
      </c>
      <c r="N25" s="3">
        <v>9.1</v>
      </c>
      <c r="O25" s="8">
        <v>59.24</v>
      </c>
      <c r="P25" s="8">
        <f>M25*(43560/(9.3*5*O25))</f>
        <v>133.77970421031995</v>
      </c>
      <c r="Q25" s="8">
        <f>(P25*(1-0.01*N25))/0.88</f>
        <v>138.18835355361458</v>
      </c>
    </row>
    <row r="26" spans="1:17" x14ac:dyDescent="0.25">
      <c r="A26" s="1">
        <v>2609</v>
      </c>
      <c r="B26" s="3">
        <v>4209</v>
      </c>
      <c r="C26" s="4" t="s">
        <v>1</v>
      </c>
      <c r="D26" s="4" t="s">
        <v>19</v>
      </c>
      <c r="E26" s="6"/>
      <c r="F26" s="6">
        <v>1</v>
      </c>
      <c r="G26" s="3">
        <v>95</v>
      </c>
      <c r="H26" s="3">
        <v>152</v>
      </c>
      <c r="I26" s="3">
        <v>44</v>
      </c>
      <c r="J26" s="3">
        <v>9.33</v>
      </c>
      <c r="K26" s="3">
        <v>60.3</v>
      </c>
      <c r="L26" s="3">
        <v>12.6</v>
      </c>
      <c r="M26" s="3">
        <v>7.14</v>
      </c>
      <c r="N26" s="3">
        <v>11.5</v>
      </c>
      <c r="O26" s="8">
        <v>60.48</v>
      </c>
      <c r="P26" s="8">
        <f>M26*(43560/(9.3*5*O26))</f>
        <v>110.59139784946237</v>
      </c>
      <c r="Q26" s="8">
        <f>(P26*(1-0.01*N26))/0.88</f>
        <v>111.21975806451613</v>
      </c>
    </row>
    <row r="27" spans="1:17" x14ac:dyDescent="0.25">
      <c r="A27" s="1">
        <v>2715</v>
      </c>
      <c r="B27" s="3">
        <v>4209</v>
      </c>
      <c r="C27" s="4" t="s">
        <v>1</v>
      </c>
      <c r="D27" s="4" t="s">
        <v>19</v>
      </c>
      <c r="E27" s="6"/>
      <c r="F27" s="6">
        <v>2</v>
      </c>
      <c r="G27" s="3">
        <v>90</v>
      </c>
      <c r="H27" s="3">
        <v>151</v>
      </c>
      <c r="I27" s="3">
        <v>42</v>
      </c>
      <c r="J27" s="3">
        <v>8.93</v>
      </c>
      <c r="K27" s="3">
        <v>59.4</v>
      </c>
      <c r="L27" s="3">
        <v>14.35</v>
      </c>
      <c r="M27" s="3">
        <v>8.07</v>
      </c>
      <c r="N27" s="3">
        <v>9.3000000000000007</v>
      </c>
      <c r="O27" s="8">
        <v>58.7</v>
      </c>
      <c r="P27" s="8">
        <f>M27*(43560/(9.3*5*O27))</f>
        <v>128.78650326976972</v>
      </c>
      <c r="Q27" s="8">
        <f>(P27*(1-0.01*N27))/0.88</f>
        <v>132.73790734736494</v>
      </c>
    </row>
    <row r="28" spans="1:17" x14ac:dyDescent="0.25">
      <c r="A28" s="1">
        <v>2810</v>
      </c>
      <c r="B28" s="3">
        <v>4209</v>
      </c>
      <c r="C28" s="4" t="s">
        <v>1</v>
      </c>
      <c r="D28" s="4" t="s">
        <v>19</v>
      </c>
      <c r="E28" s="6"/>
      <c r="F28" s="6">
        <v>3</v>
      </c>
      <c r="G28" s="3">
        <v>95</v>
      </c>
      <c r="H28" s="3">
        <v>148</v>
      </c>
      <c r="I28" s="3">
        <v>41</v>
      </c>
      <c r="J28" s="3">
        <v>9.07</v>
      </c>
      <c r="K28" s="3">
        <v>60.2</v>
      </c>
      <c r="L28" s="3">
        <v>12.96</v>
      </c>
      <c r="M28" s="3">
        <v>9.0500000000000007</v>
      </c>
      <c r="N28" s="3">
        <v>9.6999999999999993</v>
      </c>
      <c r="O28" s="8">
        <v>60.35</v>
      </c>
      <c r="P28" s="8">
        <f>M28*(43560/(9.3*5*O28))</f>
        <v>140.47732314188738</v>
      </c>
      <c r="Q28" s="8">
        <f>(P28*(1-0.01*N28))/0.88</f>
        <v>144.14888954218671</v>
      </c>
    </row>
    <row r="29" spans="1:17" x14ac:dyDescent="0.25">
      <c r="A29" s="1">
        <v>2610</v>
      </c>
      <c r="B29" s="3">
        <v>4210</v>
      </c>
      <c r="C29" s="4" t="s">
        <v>0</v>
      </c>
      <c r="D29" s="4" t="s">
        <v>20</v>
      </c>
      <c r="E29" s="6" t="s">
        <v>21</v>
      </c>
      <c r="F29" s="6">
        <v>1</v>
      </c>
      <c r="G29" s="3">
        <v>95</v>
      </c>
      <c r="H29" s="3">
        <v>151</v>
      </c>
      <c r="I29" s="3">
        <v>40</v>
      </c>
      <c r="J29" s="3">
        <v>9.0399999999999991</v>
      </c>
      <c r="K29" s="3">
        <v>58.8</v>
      </c>
      <c r="L29" s="3">
        <v>12.33</v>
      </c>
      <c r="M29" s="3">
        <v>9.18</v>
      </c>
      <c r="N29" s="3">
        <v>9.6</v>
      </c>
      <c r="O29" s="8">
        <v>57.72</v>
      </c>
      <c r="P29" s="8">
        <f>M29*(43560/(9.3*5*O29))</f>
        <v>148.98799543960834</v>
      </c>
      <c r="Q29" s="8">
        <f>(P29*(1-0.01*N29))/0.88</f>
        <v>153.05130440614312</v>
      </c>
    </row>
    <row r="30" spans="1:17" x14ac:dyDescent="0.25">
      <c r="A30" s="1">
        <v>2720</v>
      </c>
      <c r="B30" s="3">
        <v>4210</v>
      </c>
      <c r="C30" s="4" t="s">
        <v>0</v>
      </c>
      <c r="D30" s="4" t="s">
        <v>20</v>
      </c>
      <c r="E30" s="6" t="s">
        <v>21</v>
      </c>
      <c r="F30" s="6">
        <v>2</v>
      </c>
      <c r="G30" s="3">
        <v>95</v>
      </c>
      <c r="H30" s="3">
        <v>148</v>
      </c>
      <c r="I30" s="3">
        <v>42</v>
      </c>
      <c r="J30" s="3">
        <v>8.81</v>
      </c>
      <c r="K30" s="3">
        <v>59</v>
      </c>
      <c r="L30" s="3">
        <v>13.19</v>
      </c>
      <c r="M30" s="3">
        <v>9.6999999999999993</v>
      </c>
      <c r="N30" s="3">
        <v>9.9</v>
      </c>
      <c r="O30" s="8">
        <v>59.37</v>
      </c>
      <c r="P30" s="8">
        <f>M30*(43560/(9.3*5*O30))</f>
        <v>153.05220948996723</v>
      </c>
      <c r="Q30" s="8">
        <f>(P30*(1-0.01*N30))/0.88</f>
        <v>156.70459176188692</v>
      </c>
    </row>
    <row r="31" spans="1:17" x14ac:dyDescent="0.25">
      <c r="A31" s="1">
        <v>2813</v>
      </c>
      <c r="B31" s="3">
        <v>4210</v>
      </c>
      <c r="C31" s="4" t="s">
        <v>0</v>
      </c>
      <c r="D31" s="4" t="s">
        <v>20</v>
      </c>
      <c r="E31" s="6" t="s">
        <v>21</v>
      </c>
      <c r="F31" s="6">
        <v>3</v>
      </c>
      <c r="G31" s="3">
        <v>95</v>
      </c>
      <c r="H31" s="3">
        <v>148</v>
      </c>
      <c r="I31" s="3">
        <v>37</v>
      </c>
      <c r="J31" s="3">
        <v>8.75</v>
      </c>
      <c r="K31" s="3">
        <v>58.6</v>
      </c>
      <c r="L31" s="3">
        <v>14.2</v>
      </c>
      <c r="M31" s="3">
        <v>8.44</v>
      </c>
      <c r="N31" s="3">
        <v>9.8000000000000007</v>
      </c>
      <c r="O31" s="8">
        <v>58.69</v>
      </c>
      <c r="P31" s="8">
        <f>M31*(43560/(9.3*5*O31))</f>
        <v>134.71416243905924</v>
      </c>
      <c r="Q31" s="8">
        <f>(P31*(1-0.01*N31))/0.88</f>
        <v>138.08201650003573</v>
      </c>
    </row>
    <row r="32" spans="1:17" ht="25.5" x14ac:dyDescent="0.25">
      <c r="A32" s="1">
        <v>2611</v>
      </c>
      <c r="B32" s="3">
        <v>4211</v>
      </c>
      <c r="C32" s="4" t="s">
        <v>0</v>
      </c>
      <c r="D32" s="4" t="s">
        <v>22</v>
      </c>
      <c r="E32" s="6" t="s">
        <v>23</v>
      </c>
      <c r="F32" s="6">
        <v>1</v>
      </c>
      <c r="G32" s="3">
        <v>95</v>
      </c>
      <c r="H32" s="3">
        <v>147</v>
      </c>
      <c r="I32" s="3">
        <v>40</v>
      </c>
      <c r="J32" s="3">
        <v>8.85</v>
      </c>
      <c r="K32" s="3">
        <v>58.1</v>
      </c>
      <c r="L32" s="3">
        <v>11.04</v>
      </c>
      <c r="M32" s="3">
        <v>9.73</v>
      </c>
      <c r="N32" s="3">
        <v>9.6999999999999993</v>
      </c>
      <c r="O32" s="8">
        <v>58.73</v>
      </c>
      <c r="P32" s="8">
        <f>M32*(43560/(9.3*5*O32))</f>
        <v>155.19858510515593</v>
      </c>
      <c r="Q32" s="8">
        <f>(P32*(1-0.01*N32))/0.88</f>
        <v>159.25491176131342</v>
      </c>
    </row>
    <row r="33" spans="1:17" ht="25.5" x14ac:dyDescent="0.25">
      <c r="A33" s="1">
        <v>2703</v>
      </c>
      <c r="B33" s="3">
        <v>4211</v>
      </c>
      <c r="C33" s="4" t="s">
        <v>0</v>
      </c>
      <c r="D33" s="4" t="s">
        <v>22</v>
      </c>
      <c r="E33" s="6" t="s">
        <v>23</v>
      </c>
      <c r="F33" s="6">
        <v>2</v>
      </c>
      <c r="G33" s="3">
        <v>95</v>
      </c>
      <c r="H33" s="3">
        <v>151</v>
      </c>
      <c r="I33" s="3">
        <v>38</v>
      </c>
      <c r="J33" s="3">
        <v>8.7200000000000006</v>
      </c>
      <c r="K33" s="3">
        <v>58.7</v>
      </c>
      <c r="L33" s="3">
        <v>12.97</v>
      </c>
      <c r="M33" s="3">
        <v>10.15</v>
      </c>
      <c r="N33" s="3">
        <v>9</v>
      </c>
      <c r="O33" s="8">
        <v>58.72</v>
      </c>
      <c r="P33" s="8">
        <f>M33*(43560/(9.3*5*O33))</f>
        <v>161.92537575810846</v>
      </c>
      <c r="Q33" s="8">
        <f>(P33*(1-0.01*N33))/0.88</f>
        <v>167.44555902258944</v>
      </c>
    </row>
    <row r="34" spans="1:17" ht="25.5" x14ac:dyDescent="0.25">
      <c r="A34" s="1">
        <v>2808</v>
      </c>
      <c r="B34" s="3">
        <v>4211</v>
      </c>
      <c r="C34" s="4" t="s">
        <v>0</v>
      </c>
      <c r="D34" s="4" t="s">
        <v>22</v>
      </c>
      <c r="E34" s="6" t="s">
        <v>23</v>
      </c>
      <c r="F34" s="6">
        <v>3</v>
      </c>
      <c r="G34" s="3">
        <v>90</v>
      </c>
      <c r="H34" s="3">
        <v>148</v>
      </c>
      <c r="I34" s="3">
        <v>40</v>
      </c>
      <c r="J34" s="3">
        <v>8.89</v>
      </c>
      <c r="K34" s="3">
        <v>57.8</v>
      </c>
      <c r="L34" s="3">
        <v>14.55</v>
      </c>
      <c r="M34" s="3">
        <v>9.9600000000000009</v>
      </c>
      <c r="N34" s="3">
        <v>9.1999999999999993</v>
      </c>
      <c r="O34" s="8">
        <v>57.2</v>
      </c>
      <c r="P34" s="8">
        <f>M34*(43560/(9.3*5*O34))</f>
        <v>163.1166253101737</v>
      </c>
      <c r="Q34" s="8">
        <f>(P34*(1-0.01*N34))/0.88</f>
        <v>168.30669975186106</v>
      </c>
    </row>
    <row r="35" spans="1:17" x14ac:dyDescent="0.25">
      <c r="A35" s="1">
        <v>2612</v>
      </c>
      <c r="B35" s="3">
        <v>4212</v>
      </c>
      <c r="C35" s="4" t="s">
        <v>0</v>
      </c>
      <c r="D35" s="4" t="s">
        <v>24</v>
      </c>
      <c r="E35" s="6" t="s">
        <v>25</v>
      </c>
      <c r="F35" s="6">
        <v>1</v>
      </c>
      <c r="G35" s="3">
        <v>95</v>
      </c>
      <c r="H35" s="3">
        <v>147</v>
      </c>
      <c r="I35" s="3">
        <v>36</v>
      </c>
      <c r="J35" s="3">
        <v>8.8800000000000008</v>
      </c>
      <c r="K35" s="3">
        <v>59.5</v>
      </c>
      <c r="L35" s="3">
        <v>13.21</v>
      </c>
      <c r="M35" s="3">
        <v>8.65</v>
      </c>
      <c r="N35" s="3">
        <v>10.1</v>
      </c>
      <c r="O35" s="8">
        <v>59.42</v>
      </c>
      <c r="P35" s="8">
        <f>M35*(43560/(9.3*5*O35))</f>
        <v>136.36985483328084</v>
      </c>
      <c r="Q35" s="8">
        <f>(P35*(1-0.01*N35))/0.88</f>
        <v>139.31420397172667</v>
      </c>
    </row>
    <row r="36" spans="1:17" x14ac:dyDescent="0.25">
      <c r="A36" s="1">
        <v>2719</v>
      </c>
      <c r="B36" s="3">
        <v>4212</v>
      </c>
      <c r="C36" s="4" t="s">
        <v>0</v>
      </c>
      <c r="D36" s="4" t="s">
        <v>24</v>
      </c>
      <c r="E36" s="6" t="s">
        <v>25</v>
      </c>
      <c r="F36" s="6">
        <v>2</v>
      </c>
      <c r="G36" s="3">
        <v>95</v>
      </c>
      <c r="H36" s="3">
        <v>149</v>
      </c>
      <c r="I36" s="3">
        <v>38</v>
      </c>
      <c r="J36" s="3">
        <v>8.74</v>
      </c>
      <c r="K36" s="3">
        <v>59.9</v>
      </c>
      <c r="L36" s="3">
        <v>14.04</v>
      </c>
      <c r="M36" s="3">
        <v>9.08</v>
      </c>
      <c r="N36" s="3">
        <v>10.7</v>
      </c>
      <c r="O36" s="8">
        <v>60.66</v>
      </c>
      <c r="P36" s="8">
        <f>M36*(43560/(9.3*5*O36))</f>
        <v>140.22271146421622</v>
      </c>
      <c r="Q36" s="8">
        <f>(P36*(1-0.01*N36))/0.88</f>
        <v>142.29418333811941</v>
      </c>
    </row>
    <row r="37" spans="1:17" x14ac:dyDescent="0.25">
      <c r="A37" s="1">
        <v>2815</v>
      </c>
      <c r="B37" s="3">
        <v>4212</v>
      </c>
      <c r="C37" s="4" t="s">
        <v>0</v>
      </c>
      <c r="D37" s="4" t="s">
        <v>24</v>
      </c>
      <c r="E37" s="6" t="s">
        <v>25</v>
      </c>
      <c r="F37" s="6">
        <v>3</v>
      </c>
      <c r="G37" s="3">
        <v>95</v>
      </c>
      <c r="H37" s="3">
        <v>147</v>
      </c>
      <c r="I37" s="3">
        <v>36</v>
      </c>
      <c r="J37" s="3">
        <v>8.8699999999999992</v>
      </c>
      <c r="K37" s="3">
        <v>59.7</v>
      </c>
      <c r="L37" s="3">
        <v>14.67</v>
      </c>
      <c r="M37" s="3">
        <v>10.11</v>
      </c>
      <c r="N37" s="3">
        <v>9.6</v>
      </c>
      <c r="O37" s="8">
        <v>58.6</v>
      </c>
      <c r="P37" s="8">
        <f>M37*(43560/(9.3*5*O37))</f>
        <v>161.61752724870635</v>
      </c>
      <c r="Q37" s="8">
        <f>(P37*(1-0.01*N37))/0.88</f>
        <v>166.0252779918529</v>
      </c>
    </row>
    <row r="38" spans="1:17" x14ac:dyDescent="0.25">
      <c r="A38" s="1">
        <v>2613</v>
      </c>
      <c r="B38" s="3">
        <v>4213</v>
      </c>
      <c r="C38" s="4" t="s">
        <v>0</v>
      </c>
      <c r="D38" s="4" t="s">
        <v>26</v>
      </c>
      <c r="E38" s="6" t="s">
        <v>27</v>
      </c>
      <c r="F38" s="6">
        <v>1</v>
      </c>
      <c r="G38" s="3">
        <v>95</v>
      </c>
      <c r="H38" s="3">
        <v>148</v>
      </c>
      <c r="I38" s="3">
        <v>42</v>
      </c>
      <c r="J38" s="3">
        <v>8.69</v>
      </c>
      <c r="K38" s="3">
        <v>58.2</v>
      </c>
      <c r="L38" s="3">
        <v>14.39</v>
      </c>
      <c r="M38" s="3">
        <v>6.8</v>
      </c>
      <c r="N38" s="3">
        <v>9.1999999999999993</v>
      </c>
      <c r="O38" s="8">
        <v>58.46</v>
      </c>
      <c r="P38" s="8">
        <f>M38*(43560/(9.3*5*O38))</f>
        <v>108.96449736792734</v>
      </c>
      <c r="Q38" s="8">
        <f>(P38*(1-0.01*N38))/0.88</f>
        <v>112.43154955690684</v>
      </c>
    </row>
    <row r="39" spans="1:17" x14ac:dyDescent="0.25">
      <c r="A39" s="1">
        <v>2706</v>
      </c>
      <c r="B39" s="3">
        <v>4213</v>
      </c>
      <c r="C39" s="4" t="s">
        <v>0</v>
      </c>
      <c r="D39" s="4" t="s">
        <v>26</v>
      </c>
      <c r="E39" s="6" t="s">
        <v>27</v>
      </c>
      <c r="F39" s="6">
        <v>2</v>
      </c>
      <c r="G39" s="3">
        <v>90</v>
      </c>
      <c r="H39" s="3">
        <v>149</v>
      </c>
      <c r="I39" s="3">
        <v>42</v>
      </c>
      <c r="J39" s="3">
        <v>8.65</v>
      </c>
      <c r="K39" s="3">
        <v>58</v>
      </c>
      <c r="L39" s="3">
        <v>15</v>
      </c>
      <c r="M39" s="3">
        <v>8.4499999999999993</v>
      </c>
      <c r="N39" s="3">
        <v>8.9</v>
      </c>
      <c r="O39" s="8">
        <v>58.28</v>
      </c>
      <c r="P39" s="8">
        <f>M39*(43560/(9.3*5*O39))</f>
        <v>135.82261385524831</v>
      </c>
      <c r="Q39" s="8">
        <f>(P39*(1-0.01*N39))/0.88</f>
        <v>140.60727411605819</v>
      </c>
    </row>
    <row r="40" spans="1:17" x14ac:dyDescent="0.25">
      <c r="A40" s="1">
        <v>2811</v>
      </c>
      <c r="B40" s="3">
        <v>4213</v>
      </c>
      <c r="C40" s="4" t="s">
        <v>0</v>
      </c>
      <c r="D40" s="4" t="s">
        <v>26</v>
      </c>
      <c r="E40" s="6" t="s">
        <v>27</v>
      </c>
      <c r="F40" s="6">
        <v>3</v>
      </c>
      <c r="G40" s="3">
        <v>95</v>
      </c>
      <c r="H40" s="3">
        <v>149</v>
      </c>
      <c r="I40" s="3">
        <v>47</v>
      </c>
      <c r="J40" s="3">
        <v>8.6999999999999993</v>
      </c>
      <c r="K40" s="3">
        <v>59.4</v>
      </c>
      <c r="L40" s="3">
        <v>14.11</v>
      </c>
      <c r="M40" s="3">
        <v>8.2899999999999991</v>
      </c>
      <c r="N40" s="3">
        <v>9.4</v>
      </c>
      <c r="O40" s="8">
        <v>59.83</v>
      </c>
      <c r="P40" s="8">
        <f>M40*(43560/(9.3*5*O40))</f>
        <v>129.79873081257108</v>
      </c>
      <c r="Q40" s="8">
        <f>(P40*(1-0.01*N40))/0.88</f>
        <v>133.63369331385158</v>
      </c>
    </row>
    <row r="41" spans="1:17" x14ac:dyDescent="0.25">
      <c r="A41" s="1">
        <v>2614</v>
      </c>
      <c r="B41" s="3">
        <v>4214</v>
      </c>
      <c r="C41" s="4" t="s">
        <v>0</v>
      </c>
      <c r="D41" s="4" t="s">
        <v>28</v>
      </c>
      <c r="E41" s="6" t="s">
        <v>27</v>
      </c>
      <c r="F41" s="6">
        <v>1</v>
      </c>
      <c r="G41" s="3">
        <v>90</v>
      </c>
      <c r="H41" s="3">
        <v>151</v>
      </c>
      <c r="I41" s="3">
        <v>36</v>
      </c>
      <c r="J41" s="3">
        <v>8.67</v>
      </c>
      <c r="K41" s="3">
        <v>58.8</v>
      </c>
      <c r="L41" s="3">
        <v>14.01</v>
      </c>
      <c r="M41" s="3">
        <v>7.74</v>
      </c>
      <c r="N41" s="3">
        <v>9.3000000000000007</v>
      </c>
      <c r="O41" s="8">
        <v>58.98</v>
      </c>
      <c r="P41" s="8">
        <f>M41*(43560/(9.3*5*O41))</f>
        <v>122.93374462639059</v>
      </c>
      <c r="Q41" s="8">
        <f>(P41*(1-0.01*N41))/0.88</f>
        <v>126.70557542742758</v>
      </c>
    </row>
    <row r="42" spans="1:17" x14ac:dyDescent="0.25">
      <c r="A42" s="1">
        <v>2713</v>
      </c>
      <c r="B42" s="3">
        <v>4214</v>
      </c>
      <c r="C42" s="4" t="s">
        <v>0</v>
      </c>
      <c r="D42" s="4" t="s">
        <v>28</v>
      </c>
      <c r="E42" s="6" t="s">
        <v>27</v>
      </c>
      <c r="F42" s="6">
        <v>2</v>
      </c>
      <c r="G42" s="3">
        <v>90</v>
      </c>
      <c r="H42" s="3">
        <v>152</v>
      </c>
      <c r="I42" s="3">
        <v>38</v>
      </c>
      <c r="J42" s="3">
        <v>8.61</v>
      </c>
      <c r="K42" s="3">
        <v>58.9</v>
      </c>
      <c r="L42" s="3">
        <v>14.39</v>
      </c>
      <c r="M42" s="3">
        <v>7.62</v>
      </c>
      <c r="N42" s="3">
        <v>8.6999999999999993</v>
      </c>
      <c r="O42" s="8">
        <v>58.44</v>
      </c>
      <c r="P42" s="8">
        <f>M42*(43560/(9.3*5*O42))</f>
        <v>122.14612174604224</v>
      </c>
      <c r="Q42" s="8">
        <f>(P42*(1-0.01*N42))/0.88</f>
        <v>126.72660131151882</v>
      </c>
    </row>
    <row r="43" spans="1:17" x14ac:dyDescent="0.25">
      <c r="A43" s="1">
        <v>2817</v>
      </c>
      <c r="B43" s="3">
        <v>4214</v>
      </c>
      <c r="C43" s="4" t="s">
        <v>0</v>
      </c>
      <c r="D43" s="4" t="s">
        <v>28</v>
      </c>
      <c r="E43" s="6" t="s">
        <v>27</v>
      </c>
      <c r="F43" s="6">
        <v>3</v>
      </c>
      <c r="G43" s="3">
        <v>95</v>
      </c>
      <c r="H43" s="3">
        <v>151</v>
      </c>
      <c r="I43" s="3">
        <v>38</v>
      </c>
      <c r="J43" s="3">
        <v>8.85</v>
      </c>
      <c r="K43" s="3">
        <v>59.5</v>
      </c>
      <c r="L43" s="3">
        <v>14.39</v>
      </c>
      <c r="M43" s="3">
        <v>8.6199999999999992</v>
      </c>
      <c r="N43" s="3">
        <v>9.6999999999999993</v>
      </c>
      <c r="O43" s="8">
        <v>59.27</v>
      </c>
      <c r="P43" s="8">
        <f>M43*(43560/(9.3*5*O43))</f>
        <v>136.24082247995773</v>
      </c>
      <c r="Q43" s="8">
        <f>(P43*(1-0.01*N43))/0.88</f>
        <v>139.80166215841118</v>
      </c>
    </row>
    <row r="44" spans="1:17" x14ac:dyDescent="0.25">
      <c r="A44" s="1">
        <v>2615</v>
      </c>
      <c r="B44" s="3">
        <v>4215</v>
      </c>
      <c r="C44" s="4" t="s">
        <v>0</v>
      </c>
      <c r="D44" s="4" t="s">
        <v>29</v>
      </c>
      <c r="E44" s="6" t="s">
        <v>27</v>
      </c>
      <c r="F44" s="6">
        <v>1</v>
      </c>
      <c r="G44" s="3">
        <v>95</v>
      </c>
      <c r="H44" s="3">
        <v>150</v>
      </c>
      <c r="I44" s="3">
        <v>36</v>
      </c>
      <c r="J44" s="3">
        <v>8.67</v>
      </c>
      <c r="K44" s="3">
        <v>57.6</v>
      </c>
      <c r="L44" s="3">
        <v>13.94</v>
      </c>
      <c r="M44" s="3">
        <v>8.0299999999999994</v>
      </c>
      <c r="N44" s="3">
        <v>9.1999999999999993</v>
      </c>
      <c r="O44" s="8">
        <v>58.23</v>
      </c>
      <c r="P44" s="8">
        <f>M44*(43560/(9.3*5*O44))</f>
        <v>129.18249655149492</v>
      </c>
      <c r="Q44" s="8">
        <f>(P44*(1-0.01*N44))/0.88</f>
        <v>133.29284871449704</v>
      </c>
    </row>
    <row r="45" spans="1:17" x14ac:dyDescent="0.25">
      <c r="A45" s="1">
        <v>2702</v>
      </c>
      <c r="B45" s="3">
        <v>4215</v>
      </c>
      <c r="C45" s="4" t="s">
        <v>0</v>
      </c>
      <c r="D45" s="4" t="s">
        <v>29</v>
      </c>
      <c r="E45" s="6" t="s">
        <v>27</v>
      </c>
      <c r="F45" s="6">
        <v>2</v>
      </c>
      <c r="G45" s="3">
        <v>95</v>
      </c>
      <c r="H45" s="3">
        <v>152</v>
      </c>
      <c r="I45" s="3">
        <v>38</v>
      </c>
      <c r="J45" s="3">
        <v>8.83</v>
      </c>
      <c r="K45" s="3">
        <v>59.1</v>
      </c>
      <c r="L45" s="3">
        <v>11.96</v>
      </c>
      <c r="M45" s="3">
        <v>8.81</v>
      </c>
      <c r="N45" s="3">
        <v>9.5</v>
      </c>
      <c r="O45" s="8">
        <v>58.68</v>
      </c>
      <c r="P45" s="8">
        <f>M45*(43560/(9.3*5*O45))</f>
        <v>140.64384194208063</v>
      </c>
      <c r="Q45" s="8">
        <f>(P45*(1-0.01*N45))/0.88</f>
        <v>144.639405633617</v>
      </c>
    </row>
    <row r="46" spans="1:17" x14ac:dyDescent="0.25">
      <c r="A46" s="1">
        <v>2821</v>
      </c>
      <c r="B46" s="3">
        <v>4215</v>
      </c>
      <c r="C46" s="4" t="s">
        <v>0</v>
      </c>
      <c r="D46" s="4" t="s">
        <v>29</v>
      </c>
      <c r="E46" s="6" t="s">
        <v>27</v>
      </c>
      <c r="F46" s="6">
        <v>3</v>
      </c>
      <c r="G46" s="3">
        <v>90</v>
      </c>
      <c r="H46" s="3">
        <v>152</v>
      </c>
      <c r="I46" s="3">
        <v>37</v>
      </c>
      <c r="J46" s="3">
        <v>8.5399999999999991</v>
      </c>
      <c r="K46" s="3">
        <v>56.9</v>
      </c>
      <c r="L46" s="3">
        <v>14.22</v>
      </c>
      <c r="M46" s="3">
        <v>8.25</v>
      </c>
      <c r="N46" s="3">
        <v>7.8</v>
      </c>
      <c r="O46" s="8">
        <v>56.58</v>
      </c>
      <c r="P46" s="8">
        <f>M46*(43560/(9.3*5*O46))</f>
        <v>136.59220743680089</v>
      </c>
      <c r="Q46" s="8">
        <f>(P46*(1-0.01*N46))/0.88</f>
        <v>143.11138097355729</v>
      </c>
    </row>
    <row r="47" spans="1:17" x14ac:dyDescent="0.25">
      <c r="A47" s="1">
        <v>2616</v>
      </c>
      <c r="B47" s="3">
        <v>4216</v>
      </c>
      <c r="C47" s="4" t="s">
        <v>0</v>
      </c>
      <c r="D47" s="4" t="s">
        <v>30</v>
      </c>
      <c r="E47" s="6" t="s">
        <v>27</v>
      </c>
      <c r="F47" s="6">
        <v>1</v>
      </c>
      <c r="G47" s="3">
        <v>95</v>
      </c>
      <c r="H47" s="3">
        <v>148</v>
      </c>
      <c r="I47" s="3">
        <v>42</v>
      </c>
      <c r="J47" s="3">
        <v>9.06</v>
      </c>
      <c r="K47" s="3">
        <v>58.1</v>
      </c>
      <c r="L47" s="3">
        <v>14.68</v>
      </c>
      <c r="M47" s="3">
        <v>8.16</v>
      </c>
      <c r="N47" s="3">
        <v>9.6</v>
      </c>
      <c r="O47" s="8">
        <v>57.86</v>
      </c>
      <c r="P47" s="8">
        <f>M47*(43560/(9.3*5*O47))</f>
        <v>132.1133325156384</v>
      </c>
      <c r="Q47" s="8">
        <f>(P47*(1-0.01*N47))/0.88</f>
        <v>135.71642340242855</v>
      </c>
    </row>
    <row r="48" spans="1:17" x14ac:dyDescent="0.25">
      <c r="A48" s="1">
        <v>2701</v>
      </c>
      <c r="B48" s="3">
        <v>4216</v>
      </c>
      <c r="C48" s="4" t="s">
        <v>0</v>
      </c>
      <c r="D48" s="4" t="s">
        <v>30</v>
      </c>
      <c r="E48" s="6" t="s">
        <v>27</v>
      </c>
      <c r="F48" s="6">
        <v>2</v>
      </c>
      <c r="G48" s="3">
        <v>95</v>
      </c>
      <c r="H48" s="3">
        <v>148</v>
      </c>
      <c r="I48" s="3">
        <v>40</v>
      </c>
      <c r="J48" s="3">
        <v>8.98</v>
      </c>
      <c r="K48" s="3">
        <v>58.7</v>
      </c>
      <c r="L48" s="3">
        <v>13.87</v>
      </c>
      <c r="M48" s="3">
        <v>8.33</v>
      </c>
      <c r="N48" s="3">
        <v>9.9</v>
      </c>
      <c r="O48" s="8">
        <v>58.95</v>
      </c>
      <c r="P48" s="8">
        <f>M48*(43560/(9.3*5*O48))</f>
        <v>132.37199376179922</v>
      </c>
      <c r="Q48" s="8">
        <f>(P48*(1-0.01*N48))/0.88</f>
        <v>135.53087088566033</v>
      </c>
    </row>
    <row r="49" spans="1:17" x14ac:dyDescent="0.25">
      <c r="A49" s="1">
        <v>2801</v>
      </c>
      <c r="B49" s="3">
        <v>4216</v>
      </c>
      <c r="C49" s="4" t="s">
        <v>0</v>
      </c>
      <c r="D49" s="4" t="s">
        <v>30</v>
      </c>
      <c r="E49" s="6" t="s">
        <v>27</v>
      </c>
      <c r="F49" s="6">
        <v>3</v>
      </c>
      <c r="G49" s="3">
        <v>95</v>
      </c>
      <c r="H49" s="3">
        <v>148</v>
      </c>
      <c r="I49" s="3">
        <v>44</v>
      </c>
      <c r="J49" s="3">
        <v>8.98</v>
      </c>
      <c r="K49" s="3">
        <v>59.2</v>
      </c>
      <c r="L49" s="3">
        <v>14.45</v>
      </c>
      <c r="M49" s="3">
        <v>7.87</v>
      </c>
      <c r="N49" s="3">
        <v>10.6</v>
      </c>
      <c r="O49" s="8">
        <v>59.92</v>
      </c>
      <c r="P49" s="8">
        <f>M49*(43560/(9.3*5*O49))</f>
        <v>123.03759851845471</v>
      </c>
      <c r="Q49" s="8">
        <f>(P49*(1-0.01*N49))/0.88</f>
        <v>124.99501485852103</v>
      </c>
    </row>
    <row r="50" spans="1:17" x14ac:dyDescent="0.25">
      <c r="A50" s="1">
        <v>2617</v>
      </c>
      <c r="B50" s="3">
        <v>4217</v>
      </c>
      <c r="C50" s="4" t="s">
        <v>1</v>
      </c>
      <c r="D50" s="4" t="s">
        <v>31</v>
      </c>
      <c r="E50" s="6" t="s">
        <v>32</v>
      </c>
      <c r="F50" s="6">
        <v>1</v>
      </c>
      <c r="G50" s="3">
        <v>90</v>
      </c>
      <c r="H50" s="3">
        <v>150</v>
      </c>
      <c r="I50" s="3">
        <v>44</v>
      </c>
      <c r="J50" s="3">
        <v>8.9</v>
      </c>
      <c r="K50" s="3">
        <v>58.7</v>
      </c>
      <c r="L50" s="3">
        <v>12.91</v>
      </c>
      <c r="M50" s="3">
        <v>5.97</v>
      </c>
      <c r="N50" s="3">
        <v>9.6</v>
      </c>
      <c r="O50" s="8">
        <v>58.68</v>
      </c>
      <c r="P50" s="8">
        <f>M50*(43560/(9.3*5*O50))</f>
        <v>95.3057589550762</v>
      </c>
      <c r="Q50" s="8">
        <f>(P50*(1-0.01*N50))/0.88</f>
        <v>97.905006926578281</v>
      </c>
    </row>
    <row r="51" spans="1:17" x14ac:dyDescent="0.25">
      <c r="A51" s="1">
        <v>2711</v>
      </c>
      <c r="B51" s="3">
        <v>4217</v>
      </c>
      <c r="C51" s="4" t="s">
        <v>1</v>
      </c>
      <c r="D51" s="4" t="s">
        <v>31</v>
      </c>
      <c r="E51" s="6" t="s">
        <v>32</v>
      </c>
      <c r="F51" s="6">
        <v>2</v>
      </c>
      <c r="G51" s="3">
        <v>90</v>
      </c>
      <c r="H51" s="3">
        <v>148</v>
      </c>
      <c r="I51" s="3">
        <v>42</v>
      </c>
      <c r="J51" s="3">
        <v>8.5299999999999994</v>
      </c>
      <c r="K51" s="3">
        <v>57.3</v>
      </c>
      <c r="L51" s="3">
        <v>13.52</v>
      </c>
      <c r="M51" s="3">
        <v>6.26</v>
      </c>
      <c r="N51" s="3">
        <v>8.3000000000000007</v>
      </c>
      <c r="O51" s="8">
        <v>56.83</v>
      </c>
      <c r="P51" s="8">
        <f>M51*(43560/(9.3*5*O51))</f>
        <v>103.18857032575934</v>
      </c>
      <c r="Q51" s="8">
        <f>(P51*(1-0.01*N51))/0.88</f>
        <v>107.52718066900151</v>
      </c>
    </row>
    <row r="52" spans="1:17" x14ac:dyDescent="0.25">
      <c r="A52" s="1">
        <v>2816</v>
      </c>
      <c r="B52" s="3">
        <v>4217</v>
      </c>
      <c r="C52" s="4" t="s">
        <v>1</v>
      </c>
      <c r="D52" s="4" t="s">
        <v>31</v>
      </c>
      <c r="E52" s="6" t="s">
        <v>32</v>
      </c>
      <c r="F52" s="6">
        <v>3</v>
      </c>
      <c r="G52" s="3">
        <v>95</v>
      </c>
      <c r="H52" s="3">
        <v>151</v>
      </c>
      <c r="I52" s="3">
        <v>42</v>
      </c>
      <c r="J52" s="3">
        <v>8.77</v>
      </c>
      <c r="K52" s="3">
        <v>58.3</v>
      </c>
      <c r="L52" s="3">
        <v>14.03</v>
      </c>
      <c r="M52" s="3">
        <v>7.45</v>
      </c>
      <c r="N52" s="3">
        <v>9.3000000000000007</v>
      </c>
      <c r="O52" s="8">
        <v>58.03</v>
      </c>
      <c r="P52" s="8">
        <f>M52*(43560/(9.3*5*O52))</f>
        <v>120.26482408987565</v>
      </c>
      <c r="Q52" s="8">
        <f>(P52*(1-0.01*N52))/0.88</f>
        <v>123.95476755626957</v>
      </c>
    </row>
    <row r="53" spans="1:17" x14ac:dyDescent="0.25">
      <c r="A53" s="1">
        <v>2618</v>
      </c>
      <c r="B53" s="3">
        <v>4218</v>
      </c>
      <c r="C53" s="4" t="s">
        <v>1</v>
      </c>
      <c r="D53" s="4" t="s">
        <v>33</v>
      </c>
      <c r="E53" s="6" t="s">
        <v>34</v>
      </c>
      <c r="F53" s="6">
        <v>1</v>
      </c>
      <c r="G53" s="3">
        <v>95</v>
      </c>
      <c r="H53" s="3">
        <v>150</v>
      </c>
      <c r="I53" s="3">
        <v>46</v>
      </c>
      <c r="J53" s="3">
        <v>8.8800000000000008</v>
      </c>
      <c r="K53" s="3">
        <v>59.9</v>
      </c>
      <c r="L53" s="3">
        <v>12.7</v>
      </c>
      <c r="M53" s="3">
        <v>5.86</v>
      </c>
      <c r="N53" s="3">
        <v>10.199999999999999</v>
      </c>
      <c r="O53" s="8">
        <v>59.33</v>
      </c>
      <c r="P53" s="8">
        <f>M53*(43560/(9.3*5*O53))</f>
        <v>92.524806576665242</v>
      </c>
      <c r="Q53" s="8">
        <f>(P53*(1-0.01*N53))/0.88</f>
        <v>94.417359438460679</v>
      </c>
    </row>
    <row r="54" spans="1:17" x14ac:dyDescent="0.25">
      <c r="A54" s="1">
        <v>2717</v>
      </c>
      <c r="B54" s="3">
        <v>4218</v>
      </c>
      <c r="C54" s="4" t="s">
        <v>1</v>
      </c>
      <c r="D54" s="4" t="s">
        <v>33</v>
      </c>
      <c r="E54" s="6" t="s">
        <v>34</v>
      </c>
      <c r="F54" s="6">
        <v>2</v>
      </c>
      <c r="G54" s="3">
        <v>90</v>
      </c>
      <c r="H54" s="3">
        <v>150</v>
      </c>
      <c r="I54" s="3">
        <v>43</v>
      </c>
      <c r="J54" s="3">
        <v>8.83</v>
      </c>
      <c r="K54" s="3">
        <v>59.5</v>
      </c>
      <c r="L54" s="3">
        <v>13.69</v>
      </c>
      <c r="M54" s="3">
        <v>7.34</v>
      </c>
      <c r="N54" s="3">
        <v>10.199999999999999</v>
      </c>
      <c r="O54" s="8">
        <v>59.42</v>
      </c>
      <c r="P54" s="8">
        <f>M54*(43560/(9.3*5*O54))</f>
        <v>115.71731034407877</v>
      </c>
      <c r="Q54" s="8">
        <f>(P54*(1-0.01*N54))/0.88</f>
        <v>118.08425532838946</v>
      </c>
    </row>
    <row r="55" spans="1:17" x14ac:dyDescent="0.25">
      <c r="A55" s="1">
        <v>2819</v>
      </c>
      <c r="B55" s="3">
        <v>4218</v>
      </c>
      <c r="C55" s="4" t="s">
        <v>1</v>
      </c>
      <c r="D55" s="4" t="s">
        <v>33</v>
      </c>
      <c r="E55" s="6" t="s">
        <v>34</v>
      </c>
      <c r="F55" s="6">
        <v>3</v>
      </c>
      <c r="G55" s="3">
        <v>90</v>
      </c>
      <c r="H55" s="3">
        <v>149</v>
      </c>
      <c r="I55" s="3">
        <v>43</v>
      </c>
      <c r="J55" s="3">
        <v>8.6300000000000008</v>
      </c>
      <c r="K55" s="3">
        <v>59.5</v>
      </c>
      <c r="L55" s="3">
        <v>13.75</v>
      </c>
      <c r="M55" s="3">
        <v>8.16</v>
      </c>
      <c r="N55" s="3">
        <v>8.6</v>
      </c>
      <c r="O55" s="8">
        <v>58.87</v>
      </c>
      <c r="P55" s="8">
        <f>M55*(43560/(9.3*5*O55))</f>
        <v>129.84673720663903</v>
      </c>
      <c r="Q55" s="8">
        <f>(P55*(1-0.01*N55))/0.88</f>
        <v>134.8635429623501</v>
      </c>
    </row>
    <row r="56" spans="1:17" x14ac:dyDescent="0.25">
      <c r="A56" s="1">
        <v>2619</v>
      </c>
      <c r="B56" s="3">
        <v>4219</v>
      </c>
      <c r="C56" s="4" t="s">
        <v>1</v>
      </c>
      <c r="D56" s="4" t="s">
        <v>35</v>
      </c>
      <c r="E56" s="6" t="s">
        <v>36</v>
      </c>
      <c r="F56" s="6">
        <v>1</v>
      </c>
      <c r="G56" s="3">
        <v>95</v>
      </c>
      <c r="H56" s="3">
        <v>151</v>
      </c>
      <c r="I56" s="3">
        <v>42</v>
      </c>
      <c r="J56" s="3">
        <v>8.85</v>
      </c>
      <c r="K56" s="3">
        <v>58.7</v>
      </c>
      <c r="L56" s="3">
        <v>13.12</v>
      </c>
      <c r="M56" s="3">
        <v>7.87</v>
      </c>
      <c r="N56" s="3">
        <v>8.5</v>
      </c>
      <c r="O56" s="8">
        <v>56.71</v>
      </c>
      <c r="P56" s="8">
        <f>M56*(43560/(9.3*5*O56))</f>
        <v>130.00199088742386</v>
      </c>
      <c r="Q56" s="8">
        <f>(P56*(1-0.01*N56))/0.88</f>
        <v>135.17252461590095</v>
      </c>
    </row>
    <row r="57" spans="1:17" x14ac:dyDescent="0.25">
      <c r="A57" s="1">
        <v>2716</v>
      </c>
      <c r="B57" s="3">
        <v>4219</v>
      </c>
      <c r="C57" s="4" t="s">
        <v>1</v>
      </c>
      <c r="D57" s="4" t="s">
        <v>35</v>
      </c>
      <c r="E57" s="6" t="s">
        <v>36</v>
      </c>
      <c r="F57" s="6">
        <v>2</v>
      </c>
      <c r="G57" s="3">
        <v>95</v>
      </c>
      <c r="H57" s="3">
        <v>150</v>
      </c>
      <c r="I57" s="3">
        <v>42</v>
      </c>
      <c r="J57" s="3">
        <v>8.9</v>
      </c>
      <c r="K57" s="3">
        <v>55.9</v>
      </c>
      <c r="L57" s="3">
        <v>14.03</v>
      </c>
      <c r="M57" s="3">
        <v>7.53</v>
      </c>
      <c r="N57" s="3">
        <v>8.5</v>
      </c>
      <c r="O57" s="8">
        <v>54.47</v>
      </c>
      <c r="P57" s="8">
        <f>M57*(43560/(9.3*5*O57))</f>
        <v>129.50082022066007</v>
      </c>
      <c r="Q57" s="8">
        <f>(P57*(1-0.01*N57))/0.88</f>
        <v>134.65142102489088</v>
      </c>
    </row>
    <row r="58" spans="1:17" x14ac:dyDescent="0.25">
      <c r="A58" s="1">
        <v>2804</v>
      </c>
      <c r="B58" s="3">
        <v>4219</v>
      </c>
      <c r="C58" s="4" t="s">
        <v>1</v>
      </c>
      <c r="D58" s="4" t="s">
        <v>35</v>
      </c>
      <c r="E58" s="6" t="s">
        <v>36</v>
      </c>
      <c r="F58" s="6">
        <v>3</v>
      </c>
      <c r="G58" s="3">
        <v>95</v>
      </c>
      <c r="H58" s="3">
        <v>151</v>
      </c>
      <c r="I58" s="3">
        <v>42</v>
      </c>
      <c r="J58" s="3">
        <v>8.8000000000000007</v>
      </c>
      <c r="K58" s="3">
        <v>59</v>
      </c>
      <c r="L58" s="3">
        <v>13.45</v>
      </c>
      <c r="M58" s="3">
        <v>8.1999999999999993</v>
      </c>
      <c r="N58" s="3">
        <v>8.3000000000000007</v>
      </c>
      <c r="O58" s="8">
        <v>56.62</v>
      </c>
      <c r="P58" s="8">
        <f>M58*(43560/(9.3*5*O58))</f>
        <v>135.66846321258873</v>
      </c>
      <c r="Q58" s="8">
        <f>(P58*(1-0.01*N58))/0.88</f>
        <v>141.3727054158453</v>
      </c>
    </row>
    <row r="59" spans="1:17" x14ac:dyDescent="0.25">
      <c r="A59" s="1">
        <v>2620</v>
      </c>
      <c r="B59" s="3">
        <v>4220</v>
      </c>
      <c r="C59" s="4" t="s">
        <v>0</v>
      </c>
      <c r="D59" s="4" t="s">
        <v>37</v>
      </c>
      <c r="E59" s="6"/>
      <c r="F59" s="6">
        <v>1</v>
      </c>
      <c r="G59" s="3">
        <v>90</v>
      </c>
      <c r="H59" s="3">
        <v>151</v>
      </c>
      <c r="I59" s="3">
        <v>40</v>
      </c>
      <c r="J59" s="3">
        <v>8.77</v>
      </c>
      <c r="K59" s="3">
        <v>56.1</v>
      </c>
      <c r="L59" s="3">
        <v>13.96</v>
      </c>
      <c r="M59" s="3">
        <v>5.89</v>
      </c>
      <c r="N59" s="3">
        <v>7.6</v>
      </c>
      <c r="O59" s="8">
        <v>54.13</v>
      </c>
      <c r="P59" s="8">
        <f>M59*(43560/(9.3*5*O59))</f>
        <v>101.93238499907629</v>
      </c>
      <c r="Q59" s="8">
        <f>(P59*(1-0.01*N59))/0.88</f>
        <v>107.02900424903012</v>
      </c>
    </row>
    <row r="60" spans="1:17" x14ac:dyDescent="0.25">
      <c r="A60" s="1">
        <v>2708</v>
      </c>
      <c r="B60" s="3">
        <v>4220</v>
      </c>
      <c r="C60" s="4" t="s">
        <v>0</v>
      </c>
      <c r="D60" s="4" t="s">
        <v>37</v>
      </c>
      <c r="E60" s="6"/>
      <c r="F60" s="6">
        <v>2</v>
      </c>
      <c r="G60" s="3">
        <v>90</v>
      </c>
      <c r="H60" s="3">
        <v>150</v>
      </c>
      <c r="I60" s="3">
        <v>41</v>
      </c>
      <c r="J60" s="3">
        <v>8.98</v>
      </c>
      <c r="K60" s="3">
        <v>55.8</v>
      </c>
      <c r="L60" s="3">
        <v>14.31</v>
      </c>
      <c r="M60" s="3">
        <v>7.17</v>
      </c>
      <c r="N60" s="3">
        <v>8.6</v>
      </c>
      <c r="O60" s="8">
        <v>54.86</v>
      </c>
      <c r="P60" s="8">
        <f>M60*(43560/(9.3*5*O60))</f>
        <v>122.43293780061859</v>
      </c>
      <c r="Q60" s="8">
        <f>(P60*(1-0.01*N60))/0.88</f>
        <v>127.16330130655159</v>
      </c>
    </row>
    <row r="61" spans="1:17" x14ac:dyDescent="0.25">
      <c r="A61" s="1">
        <v>2805</v>
      </c>
      <c r="B61" s="3">
        <v>4220</v>
      </c>
      <c r="C61" s="4" t="s">
        <v>0</v>
      </c>
      <c r="D61" s="4" t="s">
        <v>37</v>
      </c>
      <c r="E61" s="6"/>
      <c r="F61" s="6">
        <v>3</v>
      </c>
      <c r="G61" s="3">
        <v>95</v>
      </c>
      <c r="H61" s="3">
        <v>149</v>
      </c>
      <c r="I61" s="3">
        <v>40</v>
      </c>
      <c r="J61" s="3">
        <v>8.7899999999999991</v>
      </c>
      <c r="K61" s="3">
        <v>55.8</v>
      </c>
      <c r="L61" s="3">
        <v>14.04</v>
      </c>
      <c r="M61" s="3">
        <v>7.74</v>
      </c>
      <c r="N61" s="3">
        <v>8.3000000000000007</v>
      </c>
      <c r="O61" s="8">
        <v>56.09</v>
      </c>
      <c r="P61" s="8">
        <f>M61*(43560/(9.3*5*O61))</f>
        <v>129.26782417658256</v>
      </c>
      <c r="Q61" s="8">
        <f>(P61*(1-0.01*N61))/0.88</f>
        <v>134.70294860218888</v>
      </c>
    </row>
    <row r="62" spans="1:17" x14ac:dyDescent="0.25">
      <c r="A62" s="1">
        <v>2621</v>
      </c>
      <c r="B62" s="3">
        <v>4221</v>
      </c>
      <c r="C62" s="4" t="s">
        <v>0</v>
      </c>
      <c r="D62" s="4" t="s">
        <v>38</v>
      </c>
      <c r="E62" s="6"/>
      <c r="F62" s="6">
        <v>1</v>
      </c>
      <c r="G62" s="3">
        <v>90</v>
      </c>
      <c r="H62" s="3">
        <v>151</v>
      </c>
      <c r="I62" s="3">
        <v>38</v>
      </c>
      <c r="J62" s="3">
        <v>8.5399999999999991</v>
      </c>
      <c r="K62" s="3">
        <v>56</v>
      </c>
      <c r="L62" s="3">
        <v>15.64</v>
      </c>
      <c r="M62" s="3">
        <v>7.16</v>
      </c>
      <c r="N62" s="3">
        <v>7.6</v>
      </c>
      <c r="O62" s="8">
        <v>55.33</v>
      </c>
      <c r="P62" s="8">
        <f>M62*(43560/(9.3*5*O62))</f>
        <v>121.22362598601937</v>
      </c>
      <c r="Q62" s="8">
        <f>(P62*(1-0.01*N62))/0.88</f>
        <v>127.28480728532034</v>
      </c>
    </row>
    <row r="63" spans="1:17" x14ac:dyDescent="0.25">
      <c r="A63" s="1">
        <v>2705</v>
      </c>
      <c r="B63" s="3">
        <v>4221</v>
      </c>
      <c r="C63" s="4" t="s">
        <v>0</v>
      </c>
      <c r="D63" s="4" t="s">
        <v>38</v>
      </c>
      <c r="E63" s="6"/>
      <c r="F63" s="6">
        <v>2</v>
      </c>
      <c r="G63" s="3">
        <v>90</v>
      </c>
      <c r="H63" s="3">
        <v>151</v>
      </c>
      <c r="I63" s="3">
        <v>38</v>
      </c>
      <c r="J63" s="3">
        <v>8.6999999999999993</v>
      </c>
      <c r="K63" s="3">
        <v>56.4</v>
      </c>
      <c r="L63" s="3">
        <v>15.47</v>
      </c>
      <c r="M63" s="3">
        <v>8.36</v>
      </c>
      <c r="N63" s="3">
        <v>8.3000000000000007</v>
      </c>
      <c r="O63" s="8">
        <v>56.26</v>
      </c>
      <c r="P63" s="8">
        <f>M63*(43560/(9.3*5*O63))</f>
        <v>139.20071557171198</v>
      </c>
      <c r="Q63" s="8">
        <f>(P63*(1-0.01*N63))/0.88</f>
        <v>145.05347293097714</v>
      </c>
    </row>
    <row r="64" spans="1:17" x14ac:dyDescent="0.25">
      <c r="A64" s="1">
        <v>2802</v>
      </c>
      <c r="B64" s="3">
        <v>4221</v>
      </c>
      <c r="C64" s="4" t="s">
        <v>0</v>
      </c>
      <c r="D64" s="4" t="s">
        <v>38</v>
      </c>
      <c r="E64" s="6"/>
      <c r="F64" s="6">
        <v>3</v>
      </c>
      <c r="G64" s="3">
        <v>95</v>
      </c>
      <c r="H64" s="3">
        <v>152</v>
      </c>
      <c r="I64" s="3">
        <v>40</v>
      </c>
      <c r="J64" s="3">
        <v>8.8800000000000008</v>
      </c>
      <c r="K64" s="3">
        <v>59.1</v>
      </c>
      <c r="L64" s="3">
        <v>13.83</v>
      </c>
      <c r="M64" s="3">
        <v>7.83</v>
      </c>
      <c r="N64" s="3">
        <v>10.199999999999999</v>
      </c>
      <c r="O64" s="8">
        <v>59.96</v>
      </c>
      <c r="P64" s="8">
        <f>M64*(43560/(9.3*5*O64))</f>
        <v>122.33058598205257</v>
      </c>
      <c r="Q64" s="8">
        <f>(P64*(1-0.01*N64))/0.88</f>
        <v>124.83280251350365</v>
      </c>
    </row>
  </sheetData>
  <autoFilter ref="A1:R1">
    <sortState ref="A2:R64">
      <sortCondition ref="B1"/>
    </sortState>
  </autoFilter>
  <sortState ref="A45:E65">
    <sortCondition ref="A3:A23"/>
  </sortState>
  <printOptions horizontalCentered="1" verticalCentered="1"/>
  <pageMargins left="0.4" right="0.4" top="0.4" bottom="0.4" header="0.3" footer="0.3"/>
  <pageSetup scale="8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"/>
  <sheetViews>
    <sheetView workbookViewId="0">
      <selection sqref="A1:O1"/>
    </sheetView>
  </sheetViews>
  <sheetFormatPr defaultRowHeight="15" x14ac:dyDescent="0.25"/>
  <cols>
    <col min="1" max="1" width="9.5703125" style="10" bestFit="1" customWidth="1"/>
    <col min="2" max="16384" width="9.140625" style="10"/>
  </cols>
  <sheetData>
    <row r="1" spans="1:15" ht="17.25" thickTop="1" thickBot="1" x14ac:dyDescent="0.3">
      <c r="A1" s="52" t="s">
        <v>50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4"/>
    </row>
    <row r="2" spans="1:15" ht="15.75" thickTop="1" x14ac:dyDescent="0.25">
      <c r="A2" s="55" t="s">
        <v>51</v>
      </c>
      <c r="B2" s="57" t="s">
        <v>52</v>
      </c>
      <c r="C2" s="59" t="s">
        <v>53</v>
      </c>
      <c r="D2" s="59"/>
      <c r="E2" s="59"/>
      <c r="F2" s="59" t="s">
        <v>54</v>
      </c>
      <c r="G2" s="59"/>
      <c r="H2" s="46" t="s">
        <v>55</v>
      </c>
      <c r="I2" s="46" t="s">
        <v>56</v>
      </c>
      <c r="J2" s="46" t="s">
        <v>57</v>
      </c>
      <c r="K2" s="46" t="s">
        <v>58</v>
      </c>
      <c r="L2" s="46" t="s">
        <v>59</v>
      </c>
      <c r="M2" s="46" t="s">
        <v>60</v>
      </c>
      <c r="N2" s="48" t="s">
        <v>61</v>
      </c>
      <c r="O2" s="50" t="s">
        <v>62</v>
      </c>
    </row>
    <row r="3" spans="1:15" ht="15.75" thickBot="1" x14ac:dyDescent="0.3">
      <c r="A3" s="56"/>
      <c r="B3" s="58"/>
      <c r="C3" s="11" t="s">
        <v>63</v>
      </c>
      <c r="D3" s="11" t="s">
        <v>64</v>
      </c>
      <c r="E3" s="11" t="s">
        <v>65</v>
      </c>
      <c r="F3" s="11" t="s">
        <v>63</v>
      </c>
      <c r="G3" s="11" t="s">
        <v>64</v>
      </c>
      <c r="H3" s="47"/>
      <c r="I3" s="47"/>
      <c r="J3" s="47"/>
      <c r="K3" s="47"/>
      <c r="L3" s="47"/>
      <c r="M3" s="47"/>
      <c r="N3" s="49"/>
      <c r="O3" s="51"/>
    </row>
    <row r="4" spans="1:15" ht="16.5" thickTop="1" thickBot="1" x14ac:dyDescent="0.3">
      <c r="A4" s="12" t="s">
        <v>39</v>
      </c>
      <c r="B4" s="13">
        <v>3.6160000000000001</v>
      </c>
      <c r="C4" s="14">
        <v>196.82539679999999</v>
      </c>
      <c r="D4" s="14">
        <v>192.06349209999999</v>
      </c>
      <c r="E4" s="14">
        <v>388.88888889999998</v>
      </c>
      <c r="F4" s="14">
        <v>8.9466088999999993</v>
      </c>
      <c r="G4" s="14">
        <v>4.8015872999999996</v>
      </c>
      <c r="H4" s="14">
        <v>1.86</v>
      </c>
      <c r="I4" s="15">
        <v>4.2900000000000001E-2</v>
      </c>
      <c r="J4" s="16">
        <v>0.50612199999999996</v>
      </c>
      <c r="K4" s="16">
        <v>2.3618290000000002</v>
      </c>
      <c r="L4" s="16">
        <v>2.191252</v>
      </c>
      <c r="M4" s="16">
        <v>92.777780000000007</v>
      </c>
      <c r="N4" s="16">
        <v>40</v>
      </c>
      <c r="O4" s="17">
        <v>2.02108</v>
      </c>
    </row>
    <row r="5" spans="1:15" ht="15.75" thickTop="1" x14ac:dyDescent="0.25">
      <c r="A5" s="12" t="s">
        <v>40</v>
      </c>
      <c r="B5" s="18">
        <v>2.0044</v>
      </c>
      <c r="C5" s="19">
        <v>152.2539683</v>
      </c>
      <c r="D5" s="19">
        <v>59.015872999999999</v>
      </c>
      <c r="E5" s="19">
        <v>211.2698413</v>
      </c>
      <c r="F5" s="19">
        <v>6.9206348999999996</v>
      </c>
      <c r="G5" s="19">
        <v>1.4753968</v>
      </c>
      <c r="H5" s="19">
        <v>4.6900000000000004</v>
      </c>
      <c r="I5" s="20" t="s">
        <v>66</v>
      </c>
      <c r="J5" s="21">
        <v>0.720661</v>
      </c>
      <c r="K5" s="21">
        <v>0.81356099999999998</v>
      </c>
      <c r="L5" s="21">
        <v>1.2146589999999999</v>
      </c>
      <c r="M5" s="21">
        <v>149.30160000000001</v>
      </c>
      <c r="N5" s="16">
        <v>40</v>
      </c>
      <c r="O5" s="17">
        <v>2.02108</v>
      </c>
    </row>
    <row r="6" spans="1:15" x14ac:dyDescent="0.25">
      <c r="A6" s="22" t="s">
        <v>41</v>
      </c>
      <c r="B6" s="18">
        <v>2.5099999999999998</v>
      </c>
      <c r="C6" s="19">
        <v>783.77777779999997</v>
      </c>
      <c r="D6" s="19">
        <v>92.539682499999998</v>
      </c>
      <c r="E6" s="19">
        <v>876.31746029999999</v>
      </c>
      <c r="F6" s="19">
        <v>35.626262599999997</v>
      </c>
      <c r="G6" s="19">
        <v>2.3134920999999999</v>
      </c>
      <c r="H6" s="19">
        <v>15.4</v>
      </c>
      <c r="I6" s="20" t="s">
        <v>66</v>
      </c>
      <c r="J6" s="21">
        <v>0.89439900000000006</v>
      </c>
      <c r="K6" s="21">
        <v>3.7696320000000001</v>
      </c>
      <c r="L6" s="21">
        <v>1.5210170000000001</v>
      </c>
      <c r="M6" s="21">
        <v>40.349209999999999</v>
      </c>
      <c r="N6" s="16">
        <v>40</v>
      </c>
      <c r="O6" s="17">
        <v>2.02108</v>
      </c>
    </row>
    <row r="7" spans="1:15" x14ac:dyDescent="0.25">
      <c r="A7" s="22" t="s">
        <v>140</v>
      </c>
      <c r="B7" s="18">
        <v>1.3279000000000001</v>
      </c>
      <c r="C7" s="19">
        <v>84.479730900000007</v>
      </c>
      <c r="D7" s="19">
        <v>24.6279158</v>
      </c>
      <c r="E7" s="19">
        <v>109.1076468</v>
      </c>
      <c r="F7" s="19">
        <v>3.8399877999999998</v>
      </c>
      <c r="G7" s="19">
        <v>0.63148499999999996</v>
      </c>
      <c r="H7" s="19">
        <v>6.08</v>
      </c>
      <c r="I7" s="20" t="s">
        <v>66</v>
      </c>
      <c r="J7" s="21">
        <v>0.77427900000000005</v>
      </c>
      <c r="K7" s="21">
        <v>1.3516079999999999</v>
      </c>
      <c r="L7" s="21">
        <v>0.79466000000000003</v>
      </c>
      <c r="M7" s="21">
        <v>58.793709999999997</v>
      </c>
      <c r="N7" s="16">
        <v>39</v>
      </c>
      <c r="O7" s="17">
        <v>2.0226899999999999</v>
      </c>
    </row>
    <row r="8" spans="1:15" x14ac:dyDescent="0.25">
      <c r="A8" s="22" t="s">
        <v>141</v>
      </c>
      <c r="B8" s="18">
        <v>1.2509999999999999</v>
      </c>
      <c r="C8" s="19">
        <v>32.772126299999996</v>
      </c>
      <c r="D8" s="19">
        <v>21.85672048</v>
      </c>
      <c r="E8" s="19">
        <v>54.628846770000003</v>
      </c>
      <c r="F8" s="19">
        <v>1.4896421</v>
      </c>
      <c r="G8" s="19">
        <v>0.56042873000000004</v>
      </c>
      <c r="H8" s="19">
        <v>2.66</v>
      </c>
      <c r="I8" s="20">
        <v>3.7000000000000002E-3</v>
      </c>
      <c r="J8" s="21">
        <v>0.59990500000000002</v>
      </c>
      <c r="K8" s="21">
        <v>5.3573310000000003</v>
      </c>
      <c r="L8" s="21">
        <v>0.74861800000000001</v>
      </c>
      <c r="M8" s="21">
        <v>13.973710000000001</v>
      </c>
      <c r="N8" s="16">
        <v>39</v>
      </c>
      <c r="O8" s="17">
        <v>2.0226899999999999</v>
      </c>
    </row>
    <row r="9" spans="1:15" x14ac:dyDescent="0.25">
      <c r="A9" s="22" t="s">
        <v>47</v>
      </c>
      <c r="B9" s="18">
        <v>1.2261</v>
      </c>
      <c r="C9" s="19">
        <v>74.785399170000005</v>
      </c>
      <c r="D9" s="19">
        <v>20.996086309999999</v>
      </c>
      <c r="E9" s="19">
        <v>95.781485480000001</v>
      </c>
      <c r="F9" s="19">
        <v>3.3993363300000001</v>
      </c>
      <c r="G9" s="19">
        <v>0.53836119000000004</v>
      </c>
      <c r="H9" s="19">
        <v>6.31</v>
      </c>
      <c r="I9" s="20" t="s">
        <v>66</v>
      </c>
      <c r="J9" s="21">
        <v>0.78079200000000004</v>
      </c>
      <c r="K9" s="21">
        <v>8.9813279999999995</v>
      </c>
      <c r="L9" s="21">
        <v>0.73373100000000002</v>
      </c>
      <c r="M9" s="21">
        <v>8.1695159999999998</v>
      </c>
      <c r="N9" s="16">
        <v>39</v>
      </c>
      <c r="O9" s="17">
        <v>2.0226899999999999</v>
      </c>
    </row>
    <row r="10" spans="1:15" x14ac:dyDescent="0.25">
      <c r="A10" s="22" t="s">
        <v>49</v>
      </c>
      <c r="B10" s="18">
        <v>2.6429</v>
      </c>
      <c r="C10" s="19">
        <v>124.9527063</v>
      </c>
      <c r="D10" s="19">
        <v>97.551571100000004</v>
      </c>
      <c r="E10" s="19">
        <v>222.50427740000001</v>
      </c>
      <c r="F10" s="19">
        <v>5.6796685</v>
      </c>
      <c r="G10" s="19">
        <v>2.5013223</v>
      </c>
      <c r="H10" s="19">
        <v>2.27</v>
      </c>
      <c r="I10" s="20">
        <v>1.24E-2</v>
      </c>
      <c r="J10" s="21">
        <v>0.56157400000000002</v>
      </c>
      <c r="K10" s="21">
        <v>2.717587</v>
      </c>
      <c r="L10" s="21">
        <v>1.5815570000000001</v>
      </c>
      <c r="M10" s="21">
        <v>58.197099999999999</v>
      </c>
      <c r="N10" s="16">
        <v>39</v>
      </c>
      <c r="O10" s="17">
        <v>2.0226899999999999</v>
      </c>
    </row>
    <row r="11" spans="1:15" x14ac:dyDescent="0.25">
      <c r="A11" s="22" t="s">
        <v>44</v>
      </c>
      <c r="B11" s="18">
        <v>19.033000000000001</v>
      </c>
      <c r="C11" s="19">
        <v>19535.99625</v>
      </c>
      <c r="D11" s="19">
        <v>5059.5397999999996</v>
      </c>
      <c r="E11" s="19">
        <v>24595.536039999999</v>
      </c>
      <c r="F11" s="19">
        <v>887.99982999999997</v>
      </c>
      <c r="G11" s="19">
        <v>129.73178999999999</v>
      </c>
      <c r="H11" s="19">
        <v>6.84</v>
      </c>
      <c r="I11" s="20" t="s">
        <v>66</v>
      </c>
      <c r="J11" s="21">
        <v>0.79429000000000005</v>
      </c>
      <c r="K11" s="21">
        <v>8.6555359999999997</v>
      </c>
      <c r="L11" s="21">
        <v>11.389989999999999</v>
      </c>
      <c r="M11" s="21">
        <v>131.59190000000001</v>
      </c>
      <c r="N11" s="16">
        <v>39</v>
      </c>
      <c r="O11" s="17">
        <v>2.0226899999999999</v>
      </c>
    </row>
    <row r="12" spans="1:15" x14ac:dyDescent="0.25">
      <c r="A12" s="22" t="s">
        <v>45</v>
      </c>
      <c r="B12" s="18">
        <v>20.082000000000001</v>
      </c>
      <c r="C12" s="19">
        <v>21281.19297</v>
      </c>
      <c r="D12" s="19">
        <v>5632.4768800000002</v>
      </c>
      <c r="E12" s="19">
        <v>26913.669849999998</v>
      </c>
      <c r="F12" s="19">
        <v>967.32695000000001</v>
      </c>
      <c r="G12" s="19">
        <v>144.42248000000001</v>
      </c>
      <c r="H12" s="19">
        <v>6.7</v>
      </c>
      <c r="I12" s="20" t="s">
        <v>66</v>
      </c>
      <c r="J12" s="21">
        <v>0.79072100000000001</v>
      </c>
      <c r="K12" s="21">
        <v>8.8601720000000004</v>
      </c>
      <c r="L12" s="21">
        <v>12.01759</v>
      </c>
      <c r="M12" s="21">
        <v>135.6361</v>
      </c>
      <c r="N12" s="16">
        <v>39</v>
      </c>
      <c r="O12" s="17">
        <v>2.0226899999999999</v>
      </c>
    </row>
  </sheetData>
  <mergeCells count="13">
    <mergeCell ref="M2:M3"/>
    <mergeCell ref="N2:N3"/>
    <mergeCell ref="O2:O3"/>
    <mergeCell ref="A1:O1"/>
    <mergeCell ref="A2:A3"/>
    <mergeCell ref="B2:B3"/>
    <mergeCell ref="C2:E2"/>
    <mergeCell ref="F2:G2"/>
    <mergeCell ref="H2:H3"/>
    <mergeCell ref="I2:I3"/>
    <mergeCell ref="J2:J3"/>
    <mergeCell ref="K2:K3"/>
    <mergeCell ref="L2:L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46"/>
  <sheetViews>
    <sheetView workbookViewId="0">
      <selection sqref="A1:Q1"/>
    </sheetView>
  </sheetViews>
  <sheetFormatPr defaultRowHeight="15" x14ac:dyDescent="0.25"/>
  <sheetData>
    <row r="1" spans="1:17" ht="15.75" customHeight="1" x14ac:dyDescent="0.25">
      <c r="A1" s="75" t="s">
        <v>67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</row>
    <row r="2" spans="1:17" ht="25.5" customHeight="1" thickBot="1" x14ac:dyDescent="0.3">
      <c r="A2" s="66" t="s">
        <v>68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</row>
    <row r="3" spans="1:17" ht="15.75" customHeight="1" thickBot="1" x14ac:dyDescent="0.3">
      <c r="A3" s="72" t="s">
        <v>69</v>
      </c>
      <c r="B3" s="73"/>
      <c r="C3" s="73"/>
      <c r="D3" s="73"/>
      <c r="E3" s="73"/>
      <c r="F3" s="73"/>
      <c r="G3" s="73"/>
      <c r="H3" s="73"/>
      <c r="I3" s="73"/>
      <c r="J3" s="73"/>
    </row>
    <row r="4" spans="1:17" ht="15" customHeight="1" thickBot="1" x14ac:dyDescent="0.3">
      <c r="A4" s="84" t="s">
        <v>70</v>
      </c>
      <c r="B4" s="85"/>
      <c r="C4" s="85"/>
      <c r="D4" s="85"/>
      <c r="E4" s="85"/>
      <c r="F4" s="85"/>
      <c r="G4" s="85"/>
      <c r="H4" s="86"/>
      <c r="I4" s="26" t="s">
        <v>71</v>
      </c>
      <c r="J4" s="31" t="s">
        <v>72</v>
      </c>
    </row>
    <row r="5" spans="1:17" ht="15.75" customHeight="1" thickBot="1" x14ac:dyDescent="0.3">
      <c r="A5" s="60" t="s">
        <v>42</v>
      </c>
      <c r="B5" s="61"/>
      <c r="C5" s="61"/>
      <c r="D5" s="61"/>
      <c r="E5" s="61"/>
      <c r="F5" s="61"/>
      <c r="G5" s="61"/>
      <c r="H5" s="62"/>
      <c r="I5" s="27">
        <v>3</v>
      </c>
      <c r="J5" s="24" t="s">
        <v>73</v>
      </c>
    </row>
    <row r="6" spans="1:17" ht="15.75" customHeight="1" thickBot="1" x14ac:dyDescent="0.3">
      <c r="A6" s="63" t="s">
        <v>4</v>
      </c>
      <c r="B6" s="64"/>
      <c r="C6" s="64"/>
      <c r="D6" s="64"/>
      <c r="E6" s="64"/>
      <c r="F6" s="64"/>
      <c r="G6" s="64"/>
      <c r="H6" s="65"/>
      <c r="I6" s="29">
        <v>21</v>
      </c>
      <c r="J6" s="25" t="s">
        <v>74</v>
      </c>
    </row>
    <row r="7" spans="1:17" ht="15" customHeight="1" thickBot="1" x14ac:dyDescent="0.3">
      <c r="A7" s="72" t="s">
        <v>75</v>
      </c>
      <c r="B7" s="73"/>
      <c r="C7" s="73"/>
      <c r="D7" s="73"/>
      <c r="E7" s="73"/>
      <c r="F7" s="73"/>
      <c r="G7" s="73"/>
      <c r="H7" s="73"/>
      <c r="I7" s="73"/>
    </row>
    <row r="8" spans="1:17" ht="15.75" customHeight="1" thickBot="1" x14ac:dyDescent="0.3">
      <c r="A8" s="60" t="s">
        <v>76</v>
      </c>
      <c r="B8" s="61"/>
      <c r="C8" s="61"/>
      <c r="D8" s="61"/>
      <c r="E8" s="61"/>
      <c r="F8" s="61"/>
      <c r="G8" s="61"/>
      <c r="H8" s="62"/>
      <c r="I8" s="32">
        <v>63</v>
      </c>
    </row>
    <row r="9" spans="1:17" ht="15.75" thickBot="1" x14ac:dyDescent="0.3">
      <c r="A9" s="63" t="s">
        <v>77</v>
      </c>
      <c r="B9" s="64"/>
      <c r="C9" s="64"/>
      <c r="D9" s="64"/>
      <c r="E9" s="64"/>
      <c r="F9" s="64"/>
      <c r="G9" s="64"/>
      <c r="H9" s="65"/>
      <c r="I9" s="33">
        <v>63</v>
      </c>
    </row>
    <row r="10" spans="1:17" ht="15.75" thickBot="1" x14ac:dyDescent="0.3">
      <c r="A10" s="72" t="s">
        <v>142</v>
      </c>
      <c r="B10" s="73"/>
      <c r="C10" s="73"/>
      <c r="D10" s="73"/>
      <c r="E10" s="73"/>
      <c r="F10" s="73"/>
      <c r="G10" s="73"/>
      <c r="H10" s="73"/>
      <c r="I10" s="73"/>
    </row>
    <row r="11" spans="1:17" ht="15.75" thickBot="1" x14ac:dyDescent="0.3">
      <c r="A11" s="60" t="s">
        <v>76</v>
      </c>
      <c r="B11" s="61"/>
      <c r="C11" s="61"/>
      <c r="D11" s="61"/>
      <c r="E11" s="61"/>
      <c r="F11" s="61"/>
      <c r="G11" s="61"/>
      <c r="H11" s="62"/>
      <c r="I11" s="32">
        <v>63</v>
      </c>
    </row>
    <row r="12" spans="1:17" ht="15.75" thickBot="1" x14ac:dyDescent="0.3">
      <c r="A12" s="63" t="s">
        <v>77</v>
      </c>
      <c r="B12" s="64"/>
      <c r="C12" s="64"/>
      <c r="D12" s="64"/>
      <c r="E12" s="64"/>
      <c r="F12" s="64"/>
      <c r="G12" s="64"/>
      <c r="H12" s="65"/>
      <c r="I12" s="33">
        <v>62</v>
      </c>
    </row>
    <row r="13" spans="1:17" x14ac:dyDescent="0.25">
      <c r="A13" s="68" t="s">
        <v>78</v>
      </c>
      <c r="B13" s="69"/>
      <c r="C13" s="69"/>
      <c r="D13" s="69"/>
      <c r="E13" s="69"/>
      <c r="F13" s="69"/>
      <c r="G13" s="69"/>
      <c r="H13" s="69"/>
      <c r="I13" s="69"/>
    </row>
    <row r="14" spans="1:17" ht="15.75" thickBot="1" x14ac:dyDescent="0.3">
      <c r="A14" s="70" t="s">
        <v>45</v>
      </c>
      <c r="B14" s="71"/>
      <c r="C14" s="71"/>
      <c r="D14" s="71"/>
      <c r="E14" s="71"/>
      <c r="F14" s="71"/>
      <c r="G14" s="71"/>
      <c r="H14" s="71"/>
      <c r="I14" s="71"/>
    </row>
    <row r="15" spans="1:17" ht="15.75" thickBot="1" x14ac:dyDescent="0.3">
      <c r="A15" s="60" t="s">
        <v>76</v>
      </c>
      <c r="B15" s="61"/>
      <c r="C15" s="61"/>
      <c r="D15" s="61"/>
      <c r="E15" s="61"/>
      <c r="F15" s="61"/>
      <c r="G15" s="61"/>
      <c r="H15" s="62"/>
      <c r="I15" s="32">
        <v>63</v>
      </c>
    </row>
    <row r="16" spans="1:17" x14ac:dyDescent="0.25">
      <c r="A16" s="63" t="s">
        <v>77</v>
      </c>
      <c r="B16" s="64"/>
      <c r="C16" s="64"/>
      <c r="D16" s="64"/>
      <c r="E16" s="64"/>
      <c r="F16" s="64"/>
      <c r="G16" s="64"/>
      <c r="H16" s="65"/>
      <c r="I16" s="33">
        <v>62</v>
      </c>
    </row>
    <row r="17" spans="1:17" ht="25.5" customHeight="1" x14ac:dyDescent="0.25">
      <c r="A17" s="87" t="s">
        <v>79</v>
      </c>
      <c r="B17" s="87"/>
      <c r="C17" s="87"/>
      <c r="D17" s="87"/>
      <c r="E17" s="87"/>
      <c r="F17" s="87"/>
      <c r="G17" s="87"/>
      <c r="H17" s="87"/>
    </row>
    <row r="18" spans="1:17" ht="15.75" customHeight="1" x14ac:dyDescent="0.25">
      <c r="A18" s="75" t="s">
        <v>67</v>
      </c>
      <c r="B18" s="75"/>
      <c r="C18" s="75"/>
      <c r="D18" s="75"/>
      <c r="E18" s="75"/>
      <c r="F18" s="75"/>
      <c r="G18" s="75"/>
      <c r="H18" s="75"/>
      <c r="I18" s="75"/>
      <c r="J18" s="75"/>
      <c r="K18" s="75"/>
      <c r="L18" s="75"/>
      <c r="M18" s="75"/>
      <c r="N18" s="75"/>
      <c r="O18" s="75"/>
      <c r="P18" s="75"/>
      <c r="Q18" s="75"/>
    </row>
    <row r="19" spans="1:17" ht="15" customHeight="1" x14ac:dyDescent="0.25">
      <c r="A19" s="66" t="s">
        <v>68</v>
      </c>
      <c r="B19" s="66"/>
      <c r="C19" s="66"/>
      <c r="D19" s="66"/>
      <c r="E19" s="66"/>
      <c r="F19" s="66"/>
      <c r="G19" s="66"/>
      <c r="H19" s="66"/>
      <c r="I19" s="66"/>
      <c r="J19" s="66"/>
      <c r="K19" s="66"/>
      <c r="L19" s="66"/>
      <c r="M19" s="66"/>
    </row>
    <row r="20" spans="1:17" ht="15.75" customHeight="1" thickBot="1" x14ac:dyDescent="0.3">
      <c r="A20" s="83" t="s">
        <v>80</v>
      </c>
      <c r="B20" s="83"/>
      <c r="C20" s="83"/>
      <c r="D20" s="83"/>
      <c r="E20" s="83"/>
      <c r="F20" s="83"/>
      <c r="G20" s="83"/>
      <c r="H20" s="83"/>
      <c r="I20" s="83"/>
      <c r="J20" s="83"/>
      <c r="K20" s="83"/>
      <c r="L20" s="83"/>
      <c r="M20" s="83"/>
    </row>
    <row r="21" spans="1:17" ht="15.75" customHeight="1" thickBot="1" x14ac:dyDescent="0.3">
      <c r="A21" s="84" t="s">
        <v>81</v>
      </c>
      <c r="B21" s="85"/>
      <c r="C21" s="85"/>
      <c r="D21" s="85"/>
      <c r="E21" s="85"/>
      <c r="F21" s="85"/>
      <c r="G21" s="85"/>
      <c r="H21" s="86"/>
      <c r="I21" s="30" t="s">
        <v>82</v>
      </c>
      <c r="J21" s="30" t="s">
        <v>53</v>
      </c>
      <c r="K21" s="30" t="s">
        <v>54</v>
      </c>
      <c r="L21" s="30" t="s">
        <v>55</v>
      </c>
      <c r="M21" s="34" t="s">
        <v>83</v>
      </c>
    </row>
    <row r="22" spans="1:17" ht="15" customHeight="1" thickBot="1" x14ac:dyDescent="0.3">
      <c r="A22" s="60" t="s">
        <v>84</v>
      </c>
      <c r="B22" s="61"/>
      <c r="C22" s="61"/>
      <c r="D22" s="61"/>
      <c r="E22" s="61"/>
      <c r="F22" s="61"/>
      <c r="G22" s="61"/>
      <c r="H22" s="62"/>
      <c r="I22" s="27">
        <v>22</v>
      </c>
      <c r="J22" s="27">
        <v>196.82539679999999</v>
      </c>
      <c r="K22" s="27">
        <v>8.9466088999999993</v>
      </c>
      <c r="L22" s="27">
        <v>1.86</v>
      </c>
      <c r="M22" s="32">
        <v>4.2900000000000001E-2</v>
      </c>
    </row>
    <row r="23" spans="1:17" ht="15.75" customHeight="1" thickBot="1" x14ac:dyDescent="0.3">
      <c r="A23" s="60" t="s">
        <v>64</v>
      </c>
      <c r="B23" s="61"/>
      <c r="C23" s="61"/>
      <c r="D23" s="61"/>
      <c r="E23" s="61"/>
      <c r="F23" s="61"/>
      <c r="G23" s="61"/>
      <c r="H23" s="62"/>
      <c r="I23" s="27">
        <v>40</v>
      </c>
      <c r="J23" s="27">
        <v>192.06349209999999</v>
      </c>
      <c r="K23" s="27">
        <v>4.8015872999999996</v>
      </c>
      <c r="L23" s="27"/>
      <c r="M23" s="32"/>
    </row>
    <row r="24" spans="1:17" ht="15.75" thickBot="1" x14ac:dyDescent="0.3">
      <c r="A24" s="63" t="s">
        <v>85</v>
      </c>
      <c r="B24" s="64"/>
      <c r="C24" s="64"/>
      <c r="D24" s="64"/>
      <c r="E24" s="64"/>
      <c r="F24" s="64"/>
      <c r="G24" s="64"/>
      <c r="H24" s="65"/>
      <c r="I24" s="29">
        <v>62</v>
      </c>
      <c r="J24" s="29">
        <v>388.88888889999998</v>
      </c>
      <c r="K24" s="29"/>
      <c r="L24" s="29"/>
      <c r="M24" s="33"/>
    </row>
    <row r="25" spans="1:17" ht="27" thickBot="1" x14ac:dyDescent="0.3">
      <c r="A25" s="77" t="s">
        <v>57</v>
      </c>
      <c r="B25" s="78"/>
      <c r="C25" s="78"/>
      <c r="D25" s="78"/>
      <c r="E25" s="78"/>
      <c r="F25" s="78"/>
      <c r="G25" s="78"/>
      <c r="H25" s="79"/>
      <c r="I25" s="30" t="s">
        <v>58</v>
      </c>
      <c r="J25" s="30" t="s">
        <v>59</v>
      </c>
      <c r="K25" s="34" t="s">
        <v>86</v>
      </c>
    </row>
    <row r="26" spans="1:17" ht="15.75" thickBot="1" x14ac:dyDescent="0.3">
      <c r="A26" s="80">
        <v>0.50612199999999996</v>
      </c>
      <c r="B26" s="81"/>
      <c r="C26" s="81"/>
      <c r="D26" s="81"/>
      <c r="E26" s="81"/>
      <c r="F26" s="81"/>
      <c r="G26" s="81"/>
      <c r="H26" s="82"/>
      <c r="I26" s="29">
        <v>2.3618290000000002</v>
      </c>
      <c r="J26" s="29">
        <v>2.191252</v>
      </c>
      <c r="K26" s="33">
        <v>92.777780000000007</v>
      </c>
    </row>
    <row r="27" spans="1:17" ht="27" thickBot="1" x14ac:dyDescent="0.3">
      <c r="A27" s="84" t="s">
        <v>81</v>
      </c>
      <c r="B27" s="85"/>
      <c r="C27" s="85"/>
      <c r="D27" s="85"/>
      <c r="E27" s="85"/>
      <c r="F27" s="85"/>
      <c r="G27" s="85"/>
      <c r="H27" s="86"/>
      <c r="I27" s="30" t="s">
        <v>82</v>
      </c>
      <c r="J27" s="30" t="s">
        <v>87</v>
      </c>
      <c r="K27" s="30" t="s">
        <v>54</v>
      </c>
      <c r="L27" s="30" t="s">
        <v>55</v>
      </c>
      <c r="M27" s="34" t="s">
        <v>83</v>
      </c>
    </row>
    <row r="28" spans="1:17" ht="15.75" thickBot="1" x14ac:dyDescent="0.3">
      <c r="A28" s="60" t="s">
        <v>42</v>
      </c>
      <c r="B28" s="61"/>
      <c r="C28" s="61"/>
      <c r="D28" s="61"/>
      <c r="E28" s="61"/>
      <c r="F28" s="61"/>
      <c r="G28" s="61"/>
      <c r="H28" s="62"/>
      <c r="I28" s="27">
        <v>2</v>
      </c>
      <c r="J28" s="27">
        <v>57.936507900000002</v>
      </c>
      <c r="K28" s="27">
        <v>28.968254000000002</v>
      </c>
      <c r="L28" s="27">
        <v>6.03</v>
      </c>
      <c r="M28" s="32">
        <v>5.1000000000000004E-3</v>
      </c>
    </row>
    <row r="29" spans="1:17" ht="15.75" thickBot="1" x14ac:dyDescent="0.3">
      <c r="A29" s="63" t="s">
        <v>4</v>
      </c>
      <c r="B29" s="64"/>
      <c r="C29" s="64"/>
      <c r="D29" s="64"/>
      <c r="E29" s="64"/>
      <c r="F29" s="64"/>
      <c r="G29" s="64"/>
      <c r="H29" s="65"/>
      <c r="I29" s="29">
        <v>20</v>
      </c>
      <c r="J29" s="29">
        <v>138.88888890000001</v>
      </c>
      <c r="K29" s="29">
        <v>6.9444444000000001</v>
      </c>
      <c r="L29" s="29">
        <v>1.45</v>
      </c>
      <c r="M29" s="33">
        <v>0.1575</v>
      </c>
    </row>
    <row r="30" spans="1:17" ht="27" thickBot="1" x14ac:dyDescent="0.3">
      <c r="A30" s="84" t="s">
        <v>81</v>
      </c>
      <c r="B30" s="85"/>
      <c r="C30" s="85"/>
      <c r="D30" s="85"/>
      <c r="E30" s="85"/>
      <c r="F30" s="85"/>
      <c r="G30" s="85"/>
      <c r="H30" s="86"/>
      <c r="I30" s="30" t="s">
        <v>82</v>
      </c>
      <c r="J30" s="30" t="s">
        <v>88</v>
      </c>
      <c r="K30" s="30" t="s">
        <v>54</v>
      </c>
      <c r="L30" s="30" t="s">
        <v>55</v>
      </c>
      <c r="M30" s="34" t="s">
        <v>83</v>
      </c>
    </row>
    <row r="31" spans="1:17" ht="15.75" thickBot="1" x14ac:dyDescent="0.3">
      <c r="A31" s="60" t="s">
        <v>42</v>
      </c>
      <c r="B31" s="61"/>
      <c r="C31" s="61"/>
      <c r="D31" s="61"/>
      <c r="E31" s="61"/>
      <c r="F31" s="61"/>
      <c r="G31" s="61"/>
      <c r="H31" s="62"/>
      <c r="I31" s="27">
        <v>2</v>
      </c>
      <c r="J31" s="27">
        <v>57.936507900000002</v>
      </c>
      <c r="K31" s="27">
        <v>28.968254000000002</v>
      </c>
      <c r="L31" s="27">
        <v>6.03</v>
      </c>
      <c r="M31" s="32">
        <v>5.1000000000000004E-3</v>
      </c>
    </row>
    <row r="32" spans="1:17" x14ac:dyDescent="0.25">
      <c r="A32" s="63" t="s">
        <v>4</v>
      </c>
      <c r="B32" s="64"/>
      <c r="C32" s="64"/>
      <c r="D32" s="64"/>
      <c r="E32" s="64"/>
      <c r="F32" s="64"/>
      <c r="G32" s="64"/>
      <c r="H32" s="65"/>
      <c r="I32" s="29">
        <v>20</v>
      </c>
      <c r="J32" s="29">
        <v>138.88888890000001</v>
      </c>
      <c r="K32" s="29">
        <v>6.9444444000000001</v>
      </c>
      <c r="L32" s="29">
        <v>1.45</v>
      </c>
      <c r="M32" s="33">
        <v>0.1575</v>
      </c>
    </row>
    <row r="33" spans="1:17" ht="15.75" customHeight="1" x14ac:dyDescent="0.25">
      <c r="A33" s="75" t="s">
        <v>67</v>
      </c>
      <c r="B33" s="75"/>
      <c r="C33" s="75"/>
      <c r="D33" s="75"/>
      <c r="E33" s="75"/>
      <c r="F33" s="75"/>
      <c r="G33" s="75"/>
      <c r="H33" s="75"/>
      <c r="I33" s="75"/>
      <c r="J33" s="75"/>
      <c r="K33" s="75"/>
      <c r="L33" s="75"/>
      <c r="M33" s="75"/>
      <c r="N33" s="75"/>
      <c r="O33" s="75"/>
      <c r="P33" s="75"/>
      <c r="Q33" s="75"/>
    </row>
    <row r="34" spans="1:17" ht="15" customHeight="1" x14ac:dyDescent="0.25">
      <c r="A34" s="66" t="s">
        <v>68</v>
      </c>
      <c r="B34" s="66"/>
      <c r="C34" s="66"/>
      <c r="D34" s="66"/>
      <c r="E34" s="66"/>
      <c r="F34" s="66"/>
      <c r="G34" s="66"/>
      <c r="H34" s="66"/>
      <c r="I34" s="66"/>
      <c r="J34" s="66"/>
      <c r="K34" s="66"/>
      <c r="L34" s="66"/>
      <c r="M34" s="66"/>
    </row>
    <row r="35" spans="1:17" ht="15.75" customHeight="1" thickBot="1" x14ac:dyDescent="0.3">
      <c r="A35" s="83" t="s">
        <v>89</v>
      </c>
      <c r="B35" s="83"/>
      <c r="C35" s="83"/>
      <c r="D35" s="83"/>
      <c r="E35" s="83"/>
      <c r="F35" s="83"/>
      <c r="G35" s="83"/>
      <c r="H35" s="83"/>
      <c r="I35" s="83"/>
      <c r="J35" s="83"/>
      <c r="K35" s="83"/>
      <c r="L35" s="83"/>
      <c r="M35" s="83"/>
    </row>
    <row r="36" spans="1:17" ht="15.75" customHeight="1" thickBot="1" x14ac:dyDescent="0.3">
      <c r="A36" s="84" t="s">
        <v>81</v>
      </c>
      <c r="B36" s="85"/>
      <c r="C36" s="85"/>
      <c r="D36" s="85"/>
      <c r="E36" s="85"/>
      <c r="F36" s="85"/>
      <c r="G36" s="85"/>
      <c r="H36" s="86"/>
      <c r="I36" s="30" t="s">
        <v>82</v>
      </c>
      <c r="J36" s="30" t="s">
        <v>53</v>
      </c>
      <c r="K36" s="30" t="s">
        <v>54</v>
      </c>
      <c r="L36" s="30" t="s">
        <v>55</v>
      </c>
      <c r="M36" s="34" t="s">
        <v>83</v>
      </c>
    </row>
    <row r="37" spans="1:17" ht="15" customHeight="1" thickBot="1" x14ac:dyDescent="0.3">
      <c r="A37" s="60" t="s">
        <v>84</v>
      </c>
      <c r="B37" s="61"/>
      <c r="C37" s="61"/>
      <c r="D37" s="61"/>
      <c r="E37" s="61"/>
      <c r="F37" s="61"/>
      <c r="G37" s="61"/>
      <c r="H37" s="62"/>
      <c r="I37" s="27">
        <v>22</v>
      </c>
      <c r="J37" s="27">
        <v>152.2539683</v>
      </c>
      <c r="K37" s="27">
        <v>6.9206348999999996</v>
      </c>
      <c r="L37" s="27">
        <v>4.6900000000000004</v>
      </c>
      <c r="M37" s="32" t="s">
        <v>66</v>
      </c>
    </row>
    <row r="38" spans="1:17" ht="15.75" thickBot="1" x14ac:dyDescent="0.3">
      <c r="A38" s="60" t="s">
        <v>64</v>
      </c>
      <c r="B38" s="61"/>
      <c r="C38" s="61"/>
      <c r="D38" s="61"/>
      <c r="E38" s="61"/>
      <c r="F38" s="61"/>
      <c r="G38" s="61"/>
      <c r="H38" s="62"/>
      <c r="I38" s="27">
        <v>40</v>
      </c>
      <c r="J38" s="27">
        <v>59.015872999999999</v>
      </c>
      <c r="K38" s="27">
        <v>1.4753968</v>
      </c>
      <c r="L38" s="27"/>
      <c r="M38" s="32"/>
    </row>
    <row r="39" spans="1:17" ht="15.75" thickBot="1" x14ac:dyDescent="0.3">
      <c r="A39" s="63" t="s">
        <v>85</v>
      </c>
      <c r="B39" s="64"/>
      <c r="C39" s="64"/>
      <c r="D39" s="64"/>
      <c r="E39" s="64"/>
      <c r="F39" s="64"/>
      <c r="G39" s="64"/>
      <c r="H39" s="65"/>
      <c r="I39" s="29">
        <v>62</v>
      </c>
      <c r="J39" s="29">
        <v>211.2698413</v>
      </c>
      <c r="K39" s="29"/>
      <c r="L39" s="29"/>
      <c r="M39" s="33"/>
    </row>
    <row r="40" spans="1:17" ht="27" thickBot="1" x14ac:dyDescent="0.3">
      <c r="A40" s="77" t="s">
        <v>57</v>
      </c>
      <c r="B40" s="78"/>
      <c r="C40" s="78"/>
      <c r="D40" s="78"/>
      <c r="E40" s="78"/>
      <c r="F40" s="78"/>
      <c r="G40" s="78"/>
      <c r="H40" s="79"/>
      <c r="I40" s="30" t="s">
        <v>58</v>
      </c>
      <c r="J40" s="30" t="s">
        <v>59</v>
      </c>
      <c r="K40" s="34" t="s">
        <v>90</v>
      </c>
    </row>
    <row r="41" spans="1:17" ht="15" customHeight="1" thickBot="1" x14ac:dyDescent="0.3">
      <c r="A41" s="80">
        <v>0.720661</v>
      </c>
      <c r="B41" s="81"/>
      <c r="C41" s="81"/>
      <c r="D41" s="81"/>
      <c r="E41" s="81"/>
      <c r="F41" s="81"/>
      <c r="G41" s="81"/>
      <c r="H41" s="82"/>
      <c r="I41" s="29">
        <v>0.81356099999999998</v>
      </c>
      <c r="J41" s="29">
        <v>1.2146589999999999</v>
      </c>
      <c r="K41" s="33">
        <v>149.30160000000001</v>
      </c>
    </row>
    <row r="42" spans="1:17" ht="25.5" customHeight="1" thickBot="1" x14ac:dyDescent="0.3">
      <c r="A42" s="84" t="s">
        <v>81</v>
      </c>
      <c r="B42" s="85"/>
      <c r="C42" s="85"/>
      <c r="D42" s="85"/>
      <c r="E42" s="85"/>
      <c r="F42" s="85"/>
      <c r="G42" s="85"/>
      <c r="H42" s="86"/>
      <c r="I42" s="30" t="s">
        <v>82</v>
      </c>
      <c r="J42" s="30" t="s">
        <v>87</v>
      </c>
      <c r="K42" s="30" t="s">
        <v>54</v>
      </c>
      <c r="L42" s="30" t="s">
        <v>55</v>
      </c>
      <c r="M42" s="34" t="s">
        <v>83</v>
      </c>
    </row>
    <row r="43" spans="1:17" ht="15.75" thickBot="1" x14ac:dyDescent="0.3">
      <c r="A43" s="60" t="s">
        <v>42</v>
      </c>
      <c r="B43" s="61"/>
      <c r="C43" s="61"/>
      <c r="D43" s="61"/>
      <c r="E43" s="61"/>
      <c r="F43" s="61"/>
      <c r="G43" s="61"/>
      <c r="H43" s="62"/>
      <c r="I43" s="27">
        <v>2</v>
      </c>
      <c r="J43" s="27">
        <v>1.6507936999999999</v>
      </c>
      <c r="K43" s="27">
        <v>0.82539680000000004</v>
      </c>
      <c r="L43" s="27">
        <v>0.56000000000000005</v>
      </c>
      <c r="M43" s="32">
        <v>0.57589999999999997</v>
      </c>
    </row>
    <row r="44" spans="1:17" ht="15.75" thickBot="1" x14ac:dyDescent="0.3">
      <c r="A44" s="63" t="s">
        <v>4</v>
      </c>
      <c r="B44" s="64"/>
      <c r="C44" s="64"/>
      <c r="D44" s="64"/>
      <c r="E44" s="64"/>
      <c r="F44" s="64"/>
      <c r="G44" s="64"/>
      <c r="H44" s="65"/>
      <c r="I44" s="29">
        <v>20</v>
      </c>
      <c r="J44" s="29">
        <v>150.60317459999999</v>
      </c>
      <c r="K44" s="29">
        <v>7.5301587000000003</v>
      </c>
      <c r="L44" s="29">
        <v>5.0999999999999996</v>
      </c>
      <c r="M44" s="33" t="s">
        <v>66</v>
      </c>
    </row>
    <row r="45" spans="1:17" ht="27" thickBot="1" x14ac:dyDescent="0.3">
      <c r="A45" s="84" t="s">
        <v>81</v>
      </c>
      <c r="B45" s="85"/>
      <c r="C45" s="85"/>
      <c r="D45" s="85"/>
      <c r="E45" s="85"/>
      <c r="F45" s="85"/>
      <c r="G45" s="85"/>
      <c r="H45" s="86"/>
      <c r="I45" s="30" t="s">
        <v>82</v>
      </c>
      <c r="J45" s="30" t="s">
        <v>88</v>
      </c>
      <c r="K45" s="30" t="s">
        <v>54</v>
      </c>
      <c r="L45" s="30" t="s">
        <v>55</v>
      </c>
      <c r="M45" s="34" t="s">
        <v>83</v>
      </c>
    </row>
    <row r="46" spans="1:17" ht="15.75" thickBot="1" x14ac:dyDescent="0.3">
      <c r="A46" s="60" t="s">
        <v>42</v>
      </c>
      <c r="B46" s="61"/>
      <c r="C46" s="61"/>
      <c r="D46" s="61"/>
      <c r="E46" s="61"/>
      <c r="F46" s="61"/>
      <c r="G46" s="61"/>
      <c r="H46" s="62"/>
      <c r="I46" s="27">
        <v>2</v>
      </c>
      <c r="J46" s="27">
        <v>1.6507936999999999</v>
      </c>
      <c r="K46" s="27">
        <v>0.82539680000000004</v>
      </c>
      <c r="L46" s="27">
        <v>0.56000000000000005</v>
      </c>
      <c r="M46" s="32">
        <v>0.57589999999999997</v>
      </c>
    </row>
    <row r="47" spans="1:17" x14ac:dyDescent="0.25">
      <c r="A47" s="63" t="s">
        <v>4</v>
      </c>
      <c r="B47" s="64"/>
      <c r="C47" s="64"/>
      <c r="D47" s="64"/>
      <c r="E47" s="64"/>
      <c r="F47" s="64"/>
      <c r="G47" s="64"/>
      <c r="H47" s="65"/>
      <c r="I47" s="29">
        <v>20</v>
      </c>
      <c r="J47" s="29">
        <v>150.60317459999999</v>
      </c>
      <c r="K47" s="29">
        <v>7.5301587000000003</v>
      </c>
      <c r="L47" s="29">
        <v>5.0999999999999996</v>
      </c>
      <c r="M47" s="33" t="s">
        <v>66</v>
      </c>
    </row>
    <row r="48" spans="1:17" ht="15.75" customHeight="1" x14ac:dyDescent="0.25">
      <c r="A48" s="75" t="s">
        <v>67</v>
      </c>
      <c r="B48" s="75"/>
      <c r="C48" s="75"/>
      <c r="D48" s="75"/>
      <c r="E48" s="75"/>
      <c r="F48" s="75"/>
      <c r="G48" s="75"/>
      <c r="H48" s="75"/>
      <c r="I48" s="75"/>
      <c r="J48" s="75"/>
      <c r="K48" s="75"/>
      <c r="L48" s="75"/>
      <c r="M48" s="75"/>
      <c r="N48" s="75"/>
      <c r="O48" s="75"/>
      <c r="P48" s="75"/>
      <c r="Q48" s="75"/>
    </row>
    <row r="49" spans="1:17" ht="15.75" customHeight="1" x14ac:dyDescent="0.25">
      <c r="A49" s="66" t="s">
        <v>68</v>
      </c>
      <c r="B49" s="66"/>
      <c r="C49" s="66"/>
      <c r="D49" s="66"/>
      <c r="E49" s="66"/>
      <c r="F49" s="66"/>
      <c r="G49" s="66"/>
      <c r="H49" s="66"/>
      <c r="I49" s="66"/>
      <c r="J49" s="66"/>
      <c r="K49" s="66"/>
      <c r="L49" s="66"/>
      <c r="M49" s="66"/>
    </row>
    <row r="50" spans="1:17" ht="15.75" customHeight="1" thickBot="1" x14ac:dyDescent="0.3">
      <c r="A50" s="83" t="s">
        <v>91</v>
      </c>
      <c r="B50" s="83"/>
      <c r="C50" s="83"/>
      <c r="D50" s="83"/>
      <c r="E50" s="83"/>
      <c r="F50" s="83"/>
      <c r="G50" s="83"/>
      <c r="H50" s="83"/>
      <c r="I50" s="83"/>
      <c r="J50" s="83"/>
      <c r="K50" s="83"/>
      <c r="L50" s="83"/>
      <c r="M50" s="83"/>
    </row>
    <row r="51" spans="1:17" ht="27" thickBot="1" x14ac:dyDescent="0.3">
      <c r="A51" s="84" t="s">
        <v>81</v>
      </c>
      <c r="B51" s="85"/>
      <c r="C51" s="85"/>
      <c r="D51" s="85"/>
      <c r="E51" s="85"/>
      <c r="F51" s="85"/>
      <c r="G51" s="85"/>
      <c r="H51" s="86"/>
      <c r="I51" s="30" t="s">
        <v>82</v>
      </c>
      <c r="J51" s="30" t="s">
        <v>53</v>
      </c>
      <c r="K51" s="30" t="s">
        <v>54</v>
      </c>
      <c r="L51" s="30" t="s">
        <v>55</v>
      </c>
      <c r="M51" s="34" t="s">
        <v>83</v>
      </c>
    </row>
    <row r="52" spans="1:17" ht="15.75" thickBot="1" x14ac:dyDescent="0.3">
      <c r="A52" s="60" t="s">
        <v>84</v>
      </c>
      <c r="B52" s="61"/>
      <c r="C52" s="61"/>
      <c r="D52" s="61"/>
      <c r="E52" s="61"/>
      <c r="F52" s="61"/>
      <c r="G52" s="61"/>
      <c r="H52" s="62"/>
      <c r="I52" s="27">
        <v>22</v>
      </c>
      <c r="J52" s="27">
        <v>783.77777779999997</v>
      </c>
      <c r="K52" s="27">
        <v>35.626262599999997</v>
      </c>
      <c r="L52" s="27">
        <v>15.4</v>
      </c>
      <c r="M52" s="32" t="s">
        <v>66</v>
      </c>
    </row>
    <row r="53" spans="1:17" ht="15" customHeight="1" thickBot="1" x14ac:dyDescent="0.3">
      <c r="A53" s="60" t="s">
        <v>64</v>
      </c>
      <c r="B53" s="61"/>
      <c r="C53" s="61"/>
      <c r="D53" s="61"/>
      <c r="E53" s="61"/>
      <c r="F53" s="61"/>
      <c r="G53" s="61"/>
      <c r="H53" s="62"/>
      <c r="I53" s="27">
        <v>40</v>
      </c>
      <c r="J53" s="27">
        <v>92.539682499999998</v>
      </c>
      <c r="K53" s="27">
        <v>2.3134920999999999</v>
      </c>
      <c r="L53" s="27"/>
      <c r="M53" s="32"/>
    </row>
    <row r="54" spans="1:17" ht="25.5" customHeight="1" thickBot="1" x14ac:dyDescent="0.3">
      <c r="A54" s="63" t="s">
        <v>85</v>
      </c>
      <c r="B54" s="64"/>
      <c r="C54" s="64"/>
      <c r="D54" s="64"/>
      <c r="E54" s="64"/>
      <c r="F54" s="64"/>
      <c r="G54" s="64"/>
      <c r="H54" s="65"/>
      <c r="I54" s="29">
        <v>62</v>
      </c>
      <c r="J54" s="29">
        <v>876.31746029999999</v>
      </c>
      <c r="K54" s="29"/>
      <c r="L54" s="29"/>
      <c r="M54" s="33"/>
    </row>
    <row r="55" spans="1:17" ht="27" thickBot="1" x14ac:dyDescent="0.3">
      <c r="A55" s="77" t="s">
        <v>57</v>
      </c>
      <c r="B55" s="78"/>
      <c r="C55" s="78"/>
      <c r="D55" s="78"/>
      <c r="E55" s="78"/>
      <c r="F55" s="78"/>
      <c r="G55" s="78"/>
      <c r="H55" s="79"/>
      <c r="I55" s="30" t="s">
        <v>58</v>
      </c>
      <c r="J55" s="30" t="s">
        <v>59</v>
      </c>
      <c r="K55" s="34" t="s">
        <v>92</v>
      </c>
    </row>
    <row r="56" spans="1:17" ht="15.75" thickBot="1" x14ac:dyDescent="0.3">
      <c r="A56" s="80">
        <v>0.89439900000000006</v>
      </c>
      <c r="B56" s="81"/>
      <c r="C56" s="81"/>
      <c r="D56" s="81"/>
      <c r="E56" s="81"/>
      <c r="F56" s="81"/>
      <c r="G56" s="81"/>
      <c r="H56" s="82"/>
      <c r="I56" s="29">
        <v>3.7696320000000001</v>
      </c>
      <c r="J56" s="29">
        <v>1.5210170000000001</v>
      </c>
      <c r="K56" s="33">
        <v>40.349209999999999</v>
      </c>
    </row>
    <row r="57" spans="1:17" ht="27" thickBot="1" x14ac:dyDescent="0.3">
      <c r="A57" s="84" t="s">
        <v>81</v>
      </c>
      <c r="B57" s="85"/>
      <c r="C57" s="85"/>
      <c r="D57" s="85"/>
      <c r="E57" s="85"/>
      <c r="F57" s="85"/>
      <c r="G57" s="85"/>
      <c r="H57" s="86"/>
      <c r="I57" s="30" t="s">
        <v>82</v>
      </c>
      <c r="J57" s="30" t="s">
        <v>87</v>
      </c>
      <c r="K57" s="30" t="s">
        <v>54</v>
      </c>
      <c r="L57" s="30" t="s">
        <v>55</v>
      </c>
      <c r="M57" s="34" t="s">
        <v>83</v>
      </c>
    </row>
    <row r="58" spans="1:17" ht="15.75" thickBot="1" x14ac:dyDescent="0.3">
      <c r="A58" s="60" t="s">
        <v>42</v>
      </c>
      <c r="B58" s="61"/>
      <c r="C58" s="61"/>
      <c r="D58" s="61"/>
      <c r="E58" s="61"/>
      <c r="F58" s="61"/>
      <c r="G58" s="61"/>
      <c r="H58" s="62"/>
      <c r="I58" s="27">
        <v>2</v>
      </c>
      <c r="J58" s="27">
        <v>2.1269841</v>
      </c>
      <c r="K58" s="27">
        <v>1.0634920999999999</v>
      </c>
      <c r="L58" s="27">
        <v>0.46</v>
      </c>
      <c r="M58" s="32">
        <v>0.63480000000000003</v>
      </c>
    </row>
    <row r="59" spans="1:17" ht="15.75" thickBot="1" x14ac:dyDescent="0.3">
      <c r="A59" s="63" t="s">
        <v>4</v>
      </c>
      <c r="B59" s="64"/>
      <c r="C59" s="64"/>
      <c r="D59" s="64"/>
      <c r="E59" s="64"/>
      <c r="F59" s="64"/>
      <c r="G59" s="64"/>
      <c r="H59" s="65"/>
      <c r="I59" s="29">
        <v>20</v>
      </c>
      <c r="J59" s="29">
        <v>781.65079370000001</v>
      </c>
      <c r="K59" s="29">
        <v>39.082539699999998</v>
      </c>
      <c r="L59" s="29">
        <v>16.89</v>
      </c>
      <c r="M59" s="33" t="s">
        <v>66</v>
      </c>
    </row>
    <row r="60" spans="1:17" ht="15" customHeight="1" thickBot="1" x14ac:dyDescent="0.3">
      <c r="A60" s="84" t="s">
        <v>81</v>
      </c>
      <c r="B60" s="85"/>
      <c r="C60" s="85"/>
      <c r="D60" s="85"/>
      <c r="E60" s="85"/>
      <c r="F60" s="85"/>
      <c r="G60" s="85"/>
      <c r="H60" s="86"/>
      <c r="I60" s="30" t="s">
        <v>82</v>
      </c>
      <c r="J60" s="30" t="s">
        <v>88</v>
      </c>
      <c r="K60" s="30" t="s">
        <v>54</v>
      </c>
      <c r="L60" s="30" t="s">
        <v>55</v>
      </c>
      <c r="M60" s="34" t="s">
        <v>83</v>
      </c>
    </row>
    <row r="61" spans="1:17" ht="15.75" customHeight="1" thickBot="1" x14ac:dyDescent="0.3">
      <c r="A61" s="60" t="s">
        <v>42</v>
      </c>
      <c r="B61" s="61"/>
      <c r="C61" s="61"/>
      <c r="D61" s="61"/>
      <c r="E61" s="61"/>
      <c r="F61" s="61"/>
      <c r="G61" s="61"/>
      <c r="H61" s="62"/>
      <c r="I61" s="27">
        <v>2</v>
      </c>
      <c r="J61" s="27">
        <v>2.1269841</v>
      </c>
      <c r="K61" s="27">
        <v>1.0634920999999999</v>
      </c>
      <c r="L61" s="27">
        <v>0.46</v>
      </c>
      <c r="M61" s="32">
        <v>0.63480000000000003</v>
      </c>
    </row>
    <row r="62" spans="1:17" ht="15.75" customHeight="1" x14ac:dyDescent="0.25">
      <c r="A62" s="63" t="s">
        <v>4</v>
      </c>
      <c r="B62" s="64"/>
      <c r="C62" s="64"/>
      <c r="D62" s="64"/>
      <c r="E62" s="64"/>
      <c r="F62" s="64"/>
      <c r="G62" s="64"/>
      <c r="H62" s="65"/>
      <c r="I62" s="29">
        <v>20</v>
      </c>
      <c r="J62" s="29">
        <v>781.65079370000001</v>
      </c>
      <c r="K62" s="29">
        <v>39.082539699999998</v>
      </c>
      <c r="L62" s="29">
        <v>16.89</v>
      </c>
      <c r="M62" s="33" t="s">
        <v>66</v>
      </c>
    </row>
    <row r="63" spans="1:17" ht="15.75" customHeight="1" x14ac:dyDescent="0.25">
      <c r="A63" s="75" t="s">
        <v>67</v>
      </c>
      <c r="B63" s="75"/>
      <c r="C63" s="75"/>
      <c r="D63" s="75"/>
      <c r="E63" s="75"/>
      <c r="F63" s="75"/>
      <c r="G63" s="75"/>
      <c r="H63" s="75"/>
      <c r="I63" s="75"/>
      <c r="J63" s="75"/>
      <c r="K63" s="75"/>
      <c r="L63" s="75"/>
      <c r="M63" s="75"/>
      <c r="N63" s="75"/>
      <c r="O63" s="75"/>
      <c r="P63" s="75"/>
      <c r="Q63" s="75"/>
    </row>
    <row r="64" spans="1:17" x14ac:dyDescent="0.25">
      <c r="A64" s="66" t="s">
        <v>68</v>
      </c>
      <c r="B64" s="66"/>
      <c r="C64" s="66"/>
      <c r="D64" s="66"/>
      <c r="E64" s="66"/>
      <c r="F64" s="66"/>
      <c r="G64" s="66"/>
      <c r="H64" s="66"/>
      <c r="I64" s="66"/>
      <c r="J64" s="66"/>
      <c r="K64" s="66"/>
      <c r="L64" s="66"/>
      <c r="M64" s="66"/>
    </row>
    <row r="65" spans="1:13" x14ac:dyDescent="0.25">
      <c r="A65" s="76"/>
      <c r="B65" s="76"/>
      <c r="C65" s="76"/>
      <c r="D65" s="76"/>
      <c r="E65" s="76"/>
      <c r="F65" s="76"/>
      <c r="G65" s="76"/>
      <c r="H65" s="76"/>
      <c r="I65" s="76"/>
      <c r="J65" s="76"/>
      <c r="K65" s="76"/>
      <c r="L65" s="76"/>
      <c r="M65" s="76"/>
    </row>
    <row r="66" spans="1:13" x14ac:dyDescent="0.25">
      <c r="A66" s="76"/>
      <c r="B66" s="76"/>
      <c r="C66" s="76"/>
      <c r="D66" s="76"/>
      <c r="E66" s="76"/>
      <c r="F66" s="76"/>
      <c r="G66" s="76"/>
      <c r="H66" s="76"/>
      <c r="I66" s="76"/>
      <c r="J66" s="76"/>
      <c r="K66" s="76"/>
      <c r="L66" s="76"/>
      <c r="M66" s="76"/>
    </row>
    <row r="67" spans="1:13" x14ac:dyDescent="0.25">
      <c r="A67" s="76"/>
      <c r="B67" s="76"/>
      <c r="C67" s="76"/>
      <c r="D67" s="76"/>
      <c r="E67" s="76"/>
      <c r="F67" s="76"/>
      <c r="G67" s="76"/>
      <c r="H67" s="76"/>
      <c r="I67" s="76"/>
      <c r="J67" s="76"/>
      <c r="K67" s="76"/>
      <c r="L67" s="76"/>
      <c r="M67" s="76"/>
    </row>
    <row r="68" spans="1:13" x14ac:dyDescent="0.25">
      <c r="A68" s="66" t="s">
        <v>93</v>
      </c>
      <c r="B68" s="66"/>
      <c r="C68" s="66"/>
      <c r="D68" s="66"/>
      <c r="E68" s="66"/>
      <c r="F68" s="66"/>
      <c r="G68" s="66"/>
      <c r="H68" s="66"/>
      <c r="I68" s="66"/>
      <c r="J68" s="66"/>
      <c r="K68" s="66"/>
      <c r="L68" s="66"/>
      <c r="M68" s="66"/>
    </row>
    <row r="69" spans="1:13" ht="25.5" customHeight="1" thickBot="1" x14ac:dyDescent="0.3">
      <c r="A69" s="67" t="s">
        <v>94</v>
      </c>
      <c r="B69" s="67"/>
      <c r="C69" s="67"/>
      <c r="D69" s="67"/>
      <c r="E69" s="67"/>
      <c r="F69" s="67"/>
      <c r="G69" s="67"/>
      <c r="H69" s="67"/>
    </row>
    <row r="70" spans="1:13" ht="15.75" thickBot="1" x14ac:dyDescent="0.3">
      <c r="A70" s="35" t="s">
        <v>95</v>
      </c>
      <c r="B70" s="36">
        <v>0.05</v>
      </c>
    </row>
    <row r="71" spans="1:13" ht="15.75" thickBot="1" x14ac:dyDescent="0.3">
      <c r="A71" s="37" t="s">
        <v>96</v>
      </c>
      <c r="B71" s="32">
        <v>40</v>
      </c>
    </row>
    <row r="72" spans="1:13" ht="15.75" thickBot="1" x14ac:dyDescent="0.3">
      <c r="A72" s="37" t="s">
        <v>97</v>
      </c>
      <c r="B72" s="32">
        <v>4.8015869999999996</v>
      </c>
    </row>
    <row r="73" spans="1:13" ht="15.75" thickBot="1" x14ac:dyDescent="0.3">
      <c r="A73" s="37" t="s">
        <v>98</v>
      </c>
      <c r="B73" s="32">
        <v>2.02108</v>
      </c>
    </row>
    <row r="74" spans="1:13" ht="15.75" thickBot="1" x14ac:dyDescent="0.3">
      <c r="A74" s="38" t="s">
        <v>99</v>
      </c>
      <c r="B74" s="33">
        <v>3.6160000000000001</v>
      </c>
    </row>
    <row r="75" spans="1:13" x14ac:dyDescent="0.25">
      <c r="A75" s="68" t="s">
        <v>100</v>
      </c>
      <c r="B75" s="69"/>
      <c r="C75" s="69"/>
      <c r="D75" s="69"/>
      <c r="E75" s="69"/>
    </row>
    <row r="76" spans="1:13" ht="15.75" thickBot="1" x14ac:dyDescent="0.3">
      <c r="A76" s="70" t="s">
        <v>101</v>
      </c>
      <c r="B76" s="71"/>
      <c r="C76" s="71"/>
      <c r="D76" s="71"/>
      <c r="E76" s="71"/>
    </row>
    <row r="77" spans="1:13" ht="15.75" thickBot="1" x14ac:dyDescent="0.3">
      <c r="A77" s="72" t="s">
        <v>102</v>
      </c>
      <c r="B77" s="74"/>
      <c r="C77" s="26" t="s">
        <v>60</v>
      </c>
      <c r="D77" s="26" t="s">
        <v>103</v>
      </c>
      <c r="E77" s="31" t="s">
        <v>4</v>
      </c>
    </row>
    <row r="78" spans="1:13" ht="15.75" thickBot="1" x14ac:dyDescent="0.3">
      <c r="A78" s="39"/>
      <c r="B78" s="23" t="s">
        <v>104</v>
      </c>
      <c r="C78" s="27">
        <v>95</v>
      </c>
      <c r="D78" s="27">
        <v>3</v>
      </c>
      <c r="E78" s="24">
        <v>4219</v>
      </c>
    </row>
    <row r="79" spans="1:13" ht="15.75" thickBot="1" x14ac:dyDescent="0.3">
      <c r="A79" s="39"/>
      <c r="B79" s="23" t="s">
        <v>104</v>
      </c>
      <c r="C79" s="27"/>
      <c r="D79" s="27"/>
      <c r="E79" s="24"/>
    </row>
    <row r="80" spans="1:13" ht="15.75" thickBot="1" x14ac:dyDescent="0.3">
      <c r="A80" s="39"/>
      <c r="B80" s="23" t="s">
        <v>104</v>
      </c>
      <c r="C80" s="27">
        <v>95</v>
      </c>
      <c r="D80" s="27">
        <v>3</v>
      </c>
      <c r="E80" s="24">
        <v>4210</v>
      </c>
    </row>
    <row r="81" spans="1:5" ht="15.75" thickBot="1" x14ac:dyDescent="0.3">
      <c r="A81" s="39"/>
      <c r="B81" s="23" t="s">
        <v>104</v>
      </c>
      <c r="C81" s="27"/>
      <c r="D81" s="27"/>
      <c r="E81" s="24"/>
    </row>
    <row r="82" spans="1:5" ht="15.75" thickBot="1" x14ac:dyDescent="0.3">
      <c r="A82" s="39"/>
      <c r="B82" s="23" t="s">
        <v>104</v>
      </c>
      <c r="C82" s="27">
        <v>95</v>
      </c>
      <c r="D82" s="27">
        <v>3</v>
      </c>
      <c r="E82" s="24">
        <v>4212</v>
      </c>
    </row>
    <row r="83" spans="1:5" ht="15.75" thickBot="1" x14ac:dyDescent="0.3">
      <c r="A83" s="39"/>
      <c r="B83" s="23" t="s">
        <v>104</v>
      </c>
      <c r="C83" s="27"/>
      <c r="D83" s="27"/>
      <c r="E83" s="24"/>
    </row>
    <row r="84" spans="1:5" ht="15.75" thickBot="1" x14ac:dyDescent="0.3">
      <c r="A84" s="39"/>
      <c r="B84" s="23" t="s">
        <v>104</v>
      </c>
      <c r="C84" s="27">
        <v>95</v>
      </c>
      <c r="D84" s="27">
        <v>3</v>
      </c>
      <c r="E84" s="24">
        <v>4216</v>
      </c>
    </row>
    <row r="85" spans="1:5" ht="15.75" thickBot="1" x14ac:dyDescent="0.3">
      <c r="A85" s="39"/>
      <c r="B85" s="23" t="s">
        <v>104</v>
      </c>
      <c r="C85" s="27"/>
      <c r="D85" s="27"/>
      <c r="E85" s="24"/>
    </row>
    <row r="86" spans="1:5" ht="15.75" thickBot="1" x14ac:dyDescent="0.3">
      <c r="A86" s="39" t="s">
        <v>105</v>
      </c>
      <c r="B86" s="23" t="s">
        <v>104</v>
      </c>
      <c r="C86" s="27">
        <v>93.332999999999998</v>
      </c>
      <c r="D86" s="27">
        <v>3</v>
      </c>
      <c r="E86" s="24">
        <v>4201</v>
      </c>
    </row>
    <row r="87" spans="1:5" ht="15.75" thickBot="1" x14ac:dyDescent="0.3">
      <c r="A87" s="39" t="s">
        <v>105</v>
      </c>
      <c r="B87" s="23" t="s">
        <v>104</v>
      </c>
      <c r="C87" s="27"/>
      <c r="D87" s="27"/>
      <c r="E87" s="24"/>
    </row>
    <row r="88" spans="1:5" ht="15.75" thickBot="1" x14ac:dyDescent="0.3">
      <c r="A88" s="39" t="s">
        <v>105</v>
      </c>
      <c r="B88" s="23" t="s">
        <v>104</v>
      </c>
      <c r="C88" s="27">
        <v>93.332999999999998</v>
      </c>
      <c r="D88" s="27">
        <v>3</v>
      </c>
      <c r="E88" s="24">
        <v>4205</v>
      </c>
    </row>
    <row r="89" spans="1:5" ht="15.75" thickBot="1" x14ac:dyDescent="0.3">
      <c r="A89" s="39" t="s">
        <v>105</v>
      </c>
      <c r="B89" s="23" t="s">
        <v>104</v>
      </c>
      <c r="C89" s="27"/>
      <c r="D89" s="27"/>
      <c r="E89" s="24"/>
    </row>
    <row r="90" spans="1:5" ht="15.75" thickBot="1" x14ac:dyDescent="0.3">
      <c r="A90" s="39" t="s">
        <v>105</v>
      </c>
      <c r="B90" s="23" t="s">
        <v>104</v>
      </c>
      <c r="C90" s="27">
        <v>93.332999999999998</v>
      </c>
      <c r="D90" s="27">
        <v>3</v>
      </c>
      <c r="E90" s="24">
        <v>4207</v>
      </c>
    </row>
    <row r="91" spans="1:5" ht="15.75" thickBot="1" x14ac:dyDescent="0.3">
      <c r="A91" s="39" t="s">
        <v>105</v>
      </c>
      <c r="B91" s="23" t="s">
        <v>104</v>
      </c>
      <c r="C91" s="27"/>
      <c r="D91" s="27"/>
      <c r="E91" s="24"/>
    </row>
    <row r="92" spans="1:5" ht="15.75" customHeight="1" thickBot="1" x14ac:dyDescent="0.3">
      <c r="A92" s="39" t="s">
        <v>105</v>
      </c>
      <c r="B92" s="23" t="s">
        <v>104</v>
      </c>
      <c r="C92" s="27">
        <v>93.332999999999998</v>
      </c>
      <c r="D92" s="27">
        <v>3</v>
      </c>
      <c r="E92" s="24">
        <v>4204</v>
      </c>
    </row>
    <row r="93" spans="1:5" ht="15" customHeight="1" thickBot="1" x14ac:dyDescent="0.3">
      <c r="A93" s="39" t="s">
        <v>105</v>
      </c>
      <c r="B93" s="23" t="s">
        <v>104</v>
      </c>
      <c r="C93" s="27"/>
      <c r="D93" s="27"/>
      <c r="E93" s="24"/>
    </row>
    <row r="94" spans="1:5" ht="15.75" thickBot="1" x14ac:dyDescent="0.3">
      <c r="A94" s="39" t="s">
        <v>105</v>
      </c>
      <c r="B94" s="23" t="s">
        <v>104</v>
      </c>
      <c r="C94" s="27">
        <v>93.332999999999998</v>
      </c>
      <c r="D94" s="27">
        <v>3</v>
      </c>
      <c r="E94" s="24">
        <v>4209</v>
      </c>
    </row>
    <row r="95" spans="1:5" ht="15.75" thickBot="1" x14ac:dyDescent="0.3">
      <c r="A95" s="39" t="s">
        <v>105</v>
      </c>
      <c r="B95" s="23" t="s">
        <v>104</v>
      </c>
      <c r="C95" s="27"/>
      <c r="D95" s="27"/>
      <c r="E95" s="24"/>
    </row>
    <row r="96" spans="1:5" ht="15.75" thickBot="1" x14ac:dyDescent="0.3">
      <c r="A96" s="39" t="s">
        <v>105</v>
      </c>
      <c r="B96" s="23" t="s">
        <v>104</v>
      </c>
      <c r="C96" s="27">
        <v>93.332999999999998</v>
      </c>
      <c r="D96" s="27">
        <v>3</v>
      </c>
      <c r="E96" s="24">
        <v>4211</v>
      </c>
    </row>
    <row r="97" spans="1:5" ht="15" customHeight="1" thickBot="1" x14ac:dyDescent="0.3">
      <c r="A97" s="39" t="s">
        <v>105</v>
      </c>
      <c r="B97" s="23" t="s">
        <v>104</v>
      </c>
      <c r="C97" s="27"/>
      <c r="D97" s="27"/>
      <c r="E97" s="24"/>
    </row>
    <row r="98" spans="1:5" ht="25.5" customHeight="1" thickBot="1" x14ac:dyDescent="0.3">
      <c r="A98" s="39" t="s">
        <v>105</v>
      </c>
      <c r="B98" s="23" t="s">
        <v>104</v>
      </c>
      <c r="C98" s="27">
        <v>93.332999999999998</v>
      </c>
      <c r="D98" s="27">
        <v>3</v>
      </c>
      <c r="E98" s="24">
        <v>4213</v>
      </c>
    </row>
    <row r="99" spans="1:5" ht="15.75" thickBot="1" x14ac:dyDescent="0.3">
      <c r="A99" s="39" t="s">
        <v>105</v>
      </c>
      <c r="B99" s="23" t="s">
        <v>104</v>
      </c>
      <c r="C99" s="27"/>
      <c r="D99" s="27"/>
      <c r="E99" s="24"/>
    </row>
    <row r="100" spans="1:5" ht="15.75" thickBot="1" x14ac:dyDescent="0.3">
      <c r="A100" s="39" t="s">
        <v>105</v>
      </c>
      <c r="B100" s="23" t="s">
        <v>104</v>
      </c>
      <c r="C100" s="27">
        <v>93.332999999999998</v>
      </c>
      <c r="D100" s="27">
        <v>3</v>
      </c>
      <c r="E100" s="24">
        <v>4215</v>
      </c>
    </row>
    <row r="101" spans="1:5" ht="15.75" thickBot="1" x14ac:dyDescent="0.3">
      <c r="A101" s="39" t="s">
        <v>105</v>
      </c>
      <c r="B101" s="23" t="s">
        <v>104</v>
      </c>
      <c r="C101" s="27"/>
      <c r="D101" s="27"/>
      <c r="E101" s="24"/>
    </row>
    <row r="102" spans="1:5" ht="15.75" thickBot="1" x14ac:dyDescent="0.3">
      <c r="A102" s="39" t="s">
        <v>105</v>
      </c>
      <c r="B102" s="23" t="s">
        <v>104</v>
      </c>
      <c r="C102" s="27">
        <v>91.667000000000002</v>
      </c>
      <c r="D102" s="27">
        <v>3</v>
      </c>
      <c r="E102" s="24">
        <v>4214</v>
      </c>
    </row>
    <row r="103" spans="1:5" ht="15.75" thickBot="1" x14ac:dyDescent="0.3">
      <c r="A103" s="39" t="s">
        <v>105</v>
      </c>
      <c r="B103" s="23" t="s">
        <v>104</v>
      </c>
      <c r="C103" s="27"/>
      <c r="D103" s="27"/>
      <c r="E103" s="24"/>
    </row>
    <row r="104" spans="1:5" ht="15.75" customHeight="1" thickBot="1" x14ac:dyDescent="0.3">
      <c r="A104" s="39" t="s">
        <v>105</v>
      </c>
      <c r="B104" s="23" t="s">
        <v>104</v>
      </c>
      <c r="C104" s="27">
        <v>91.667000000000002</v>
      </c>
      <c r="D104" s="27">
        <v>3</v>
      </c>
      <c r="E104" s="24">
        <v>4202</v>
      </c>
    </row>
    <row r="105" spans="1:5" ht="15.75" customHeight="1" thickBot="1" x14ac:dyDescent="0.3">
      <c r="A105" s="39" t="s">
        <v>105</v>
      </c>
      <c r="B105" s="23" t="s">
        <v>104</v>
      </c>
      <c r="C105" s="27"/>
      <c r="D105" s="27"/>
      <c r="E105" s="24"/>
    </row>
    <row r="106" spans="1:5" ht="15.75" customHeight="1" thickBot="1" x14ac:dyDescent="0.3">
      <c r="A106" s="39" t="s">
        <v>105</v>
      </c>
      <c r="B106" s="23" t="s">
        <v>104</v>
      </c>
      <c r="C106" s="27">
        <v>91.667000000000002</v>
      </c>
      <c r="D106" s="27">
        <v>3</v>
      </c>
      <c r="E106" s="24">
        <v>4218</v>
      </c>
    </row>
    <row r="107" spans="1:5" ht="15.75" thickBot="1" x14ac:dyDescent="0.3">
      <c r="A107" s="39" t="s">
        <v>105</v>
      </c>
      <c r="B107" s="23" t="s">
        <v>104</v>
      </c>
      <c r="C107" s="27"/>
      <c r="D107" s="27"/>
      <c r="E107" s="24"/>
    </row>
    <row r="108" spans="1:5" ht="15.75" thickBot="1" x14ac:dyDescent="0.3">
      <c r="A108" s="39" t="s">
        <v>105</v>
      </c>
      <c r="B108" s="23" t="s">
        <v>104</v>
      </c>
      <c r="C108" s="27">
        <v>91.667000000000002</v>
      </c>
      <c r="D108" s="27">
        <v>3</v>
      </c>
      <c r="E108" s="24">
        <v>4208</v>
      </c>
    </row>
    <row r="109" spans="1:5" ht="15" customHeight="1" thickBot="1" x14ac:dyDescent="0.3">
      <c r="A109" s="39" t="s">
        <v>105</v>
      </c>
      <c r="B109" s="23" t="s">
        <v>104</v>
      </c>
      <c r="C109" s="27"/>
      <c r="D109" s="27"/>
      <c r="E109" s="24"/>
    </row>
    <row r="110" spans="1:5" ht="25.5" customHeight="1" thickBot="1" x14ac:dyDescent="0.3">
      <c r="A110" s="39" t="s">
        <v>105</v>
      </c>
      <c r="B110" s="23" t="s">
        <v>104</v>
      </c>
      <c r="C110" s="27">
        <v>91.667000000000002</v>
      </c>
      <c r="D110" s="27">
        <v>3</v>
      </c>
      <c r="E110" s="24">
        <v>4217</v>
      </c>
    </row>
    <row r="111" spans="1:5" ht="15.75" thickBot="1" x14ac:dyDescent="0.3">
      <c r="A111" s="39" t="s">
        <v>105</v>
      </c>
      <c r="B111" s="23" t="s">
        <v>104</v>
      </c>
      <c r="C111" s="27"/>
      <c r="D111" s="27"/>
      <c r="E111" s="24"/>
    </row>
    <row r="112" spans="1:5" ht="15.75" thickBot="1" x14ac:dyDescent="0.3">
      <c r="A112" s="39" t="s">
        <v>105</v>
      </c>
      <c r="B112" s="23" t="s">
        <v>104</v>
      </c>
      <c r="C112" s="27">
        <v>91.667000000000002</v>
      </c>
      <c r="D112" s="27">
        <v>3</v>
      </c>
      <c r="E112" s="24">
        <v>4220</v>
      </c>
    </row>
    <row r="113" spans="1:17" ht="15.75" thickBot="1" x14ac:dyDescent="0.3">
      <c r="A113" s="39" t="s">
        <v>105</v>
      </c>
      <c r="B113" s="23" t="s">
        <v>104</v>
      </c>
      <c r="C113" s="27"/>
      <c r="D113" s="27"/>
      <c r="E113" s="24"/>
    </row>
    <row r="114" spans="1:17" ht="15.75" thickBot="1" x14ac:dyDescent="0.3">
      <c r="A114" s="39" t="s">
        <v>105</v>
      </c>
      <c r="B114" s="23" t="s">
        <v>104</v>
      </c>
      <c r="C114" s="27">
        <v>91.667000000000002</v>
      </c>
      <c r="D114" s="27">
        <v>3</v>
      </c>
      <c r="E114" s="24">
        <v>4221</v>
      </c>
    </row>
    <row r="115" spans="1:17" ht="15.75" thickBot="1" x14ac:dyDescent="0.3">
      <c r="A115" s="39" t="s">
        <v>105</v>
      </c>
      <c r="B115" s="23"/>
      <c r="C115" s="27"/>
      <c r="D115" s="27"/>
      <c r="E115" s="24"/>
    </row>
    <row r="116" spans="1:17" ht="15" customHeight="1" thickBot="1" x14ac:dyDescent="0.3">
      <c r="A116" s="39" t="s">
        <v>105</v>
      </c>
      <c r="B116" s="23"/>
      <c r="C116" s="27">
        <v>90</v>
      </c>
      <c r="D116" s="27">
        <v>3</v>
      </c>
      <c r="E116" s="24">
        <v>4206</v>
      </c>
    </row>
    <row r="117" spans="1:17" ht="15.75" customHeight="1" thickBot="1" x14ac:dyDescent="0.3">
      <c r="A117" s="39" t="s">
        <v>105</v>
      </c>
      <c r="B117" s="23"/>
      <c r="C117" s="27"/>
      <c r="D117" s="27"/>
      <c r="E117" s="24"/>
    </row>
    <row r="118" spans="1:17" ht="15.75" customHeight="1" x14ac:dyDescent="0.25">
      <c r="A118" s="40" t="s">
        <v>105</v>
      </c>
      <c r="B118" s="28"/>
      <c r="C118" s="29">
        <v>90</v>
      </c>
      <c r="D118" s="29">
        <v>3</v>
      </c>
      <c r="E118" s="25">
        <v>4203</v>
      </c>
    </row>
    <row r="119" spans="1:17" ht="15.75" customHeight="1" x14ac:dyDescent="0.25">
      <c r="A119" s="75" t="s">
        <v>67</v>
      </c>
      <c r="B119" s="75"/>
      <c r="C119" s="75"/>
      <c r="D119" s="75"/>
      <c r="E119" s="75"/>
      <c r="F119" s="75"/>
      <c r="G119" s="75"/>
      <c r="H119" s="75"/>
      <c r="I119" s="75"/>
      <c r="J119" s="75"/>
      <c r="K119" s="75"/>
      <c r="L119" s="75"/>
      <c r="M119" s="75"/>
      <c r="N119" s="75"/>
      <c r="O119" s="75"/>
      <c r="P119" s="75"/>
      <c r="Q119" s="75"/>
    </row>
    <row r="120" spans="1:17" x14ac:dyDescent="0.25">
      <c r="A120" s="66" t="s">
        <v>68</v>
      </c>
      <c r="B120" s="66"/>
      <c r="C120" s="66"/>
      <c r="D120" s="66"/>
      <c r="E120" s="66"/>
      <c r="F120" s="66"/>
      <c r="G120" s="66"/>
      <c r="H120" s="66"/>
      <c r="I120" s="66"/>
      <c r="J120" s="66"/>
      <c r="K120" s="66"/>
      <c r="L120" s="66"/>
      <c r="M120" s="66"/>
    </row>
    <row r="121" spans="1:17" x14ac:dyDescent="0.25">
      <c r="A121" s="76"/>
      <c r="B121" s="76"/>
      <c r="C121" s="76"/>
      <c r="D121" s="76"/>
      <c r="E121" s="76"/>
      <c r="F121" s="76"/>
      <c r="G121" s="76"/>
      <c r="H121" s="76"/>
      <c r="I121" s="76"/>
      <c r="J121" s="76"/>
      <c r="K121" s="76"/>
      <c r="L121" s="76"/>
      <c r="M121" s="76"/>
    </row>
    <row r="122" spans="1:17" x14ac:dyDescent="0.25">
      <c r="A122" s="76"/>
      <c r="B122" s="76"/>
      <c r="C122" s="76"/>
      <c r="D122" s="76"/>
      <c r="E122" s="76"/>
      <c r="F122" s="76"/>
      <c r="G122" s="76"/>
      <c r="H122" s="76"/>
      <c r="I122" s="76"/>
      <c r="J122" s="76"/>
      <c r="K122" s="76"/>
      <c r="L122" s="76"/>
      <c r="M122" s="76"/>
    </row>
    <row r="123" spans="1:17" x14ac:dyDescent="0.25">
      <c r="A123" s="76"/>
      <c r="B123" s="76"/>
      <c r="C123" s="76"/>
      <c r="D123" s="76"/>
      <c r="E123" s="76"/>
      <c r="F123" s="76"/>
      <c r="G123" s="76"/>
      <c r="H123" s="76"/>
      <c r="I123" s="76"/>
      <c r="J123" s="76"/>
      <c r="K123" s="76"/>
      <c r="L123" s="76"/>
      <c r="M123" s="76"/>
    </row>
    <row r="124" spans="1:17" x14ac:dyDescent="0.25">
      <c r="A124" s="66" t="s">
        <v>106</v>
      </c>
      <c r="B124" s="66"/>
      <c r="C124" s="66"/>
      <c r="D124" s="66"/>
      <c r="E124" s="66"/>
      <c r="F124" s="66"/>
      <c r="G124" s="66"/>
      <c r="H124" s="66"/>
      <c r="I124" s="66"/>
      <c r="J124" s="66"/>
      <c r="K124" s="66"/>
      <c r="L124" s="66"/>
      <c r="M124" s="66"/>
    </row>
    <row r="125" spans="1:17" ht="25.5" customHeight="1" thickBot="1" x14ac:dyDescent="0.3">
      <c r="A125" s="67" t="s">
        <v>94</v>
      </c>
      <c r="B125" s="67"/>
      <c r="C125" s="67"/>
      <c r="D125" s="67"/>
      <c r="E125" s="67"/>
      <c r="F125" s="67"/>
      <c r="G125" s="67"/>
      <c r="H125" s="67"/>
    </row>
    <row r="126" spans="1:17" ht="15.75" thickBot="1" x14ac:dyDescent="0.3">
      <c r="A126" s="35" t="s">
        <v>95</v>
      </c>
      <c r="B126" s="36">
        <v>0.05</v>
      </c>
    </row>
    <row r="127" spans="1:17" ht="15.75" thickBot="1" x14ac:dyDescent="0.3">
      <c r="A127" s="37" t="s">
        <v>96</v>
      </c>
      <c r="B127" s="32">
        <v>40</v>
      </c>
    </row>
    <row r="128" spans="1:17" ht="15.75" thickBot="1" x14ac:dyDescent="0.3">
      <c r="A128" s="37" t="s">
        <v>97</v>
      </c>
      <c r="B128" s="32">
        <v>1.4753970000000001</v>
      </c>
    </row>
    <row r="129" spans="1:7" ht="15.75" thickBot="1" x14ac:dyDescent="0.3">
      <c r="A129" s="37" t="s">
        <v>98</v>
      </c>
      <c r="B129" s="32">
        <v>2.02108</v>
      </c>
    </row>
    <row r="130" spans="1:7" ht="15.75" thickBot="1" x14ac:dyDescent="0.3">
      <c r="A130" s="38" t="s">
        <v>99</v>
      </c>
      <c r="B130" s="33">
        <v>2.0044</v>
      </c>
    </row>
    <row r="131" spans="1:7" x14ac:dyDescent="0.25">
      <c r="A131" s="68" t="s">
        <v>107</v>
      </c>
      <c r="B131" s="69"/>
      <c r="C131" s="69"/>
      <c r="D131" s="69"/>
      <c r="E131" s="69"/>
      <c r="F131" s="69"/>
      <c r="G131" s="69"/>
    </row>
    <row r="132" spans="1:7" ht="15.75" thickBot="1" x14ac:dyDescent="0.3">
      <c r="A132" s="70" t="s">
        <v>108</v>
      </c>
      <c r="B132" s="71"/>
      <c r="C132" s="71"/>
      <c r="D132" s="71"/>
      <c r="E132" s="71"/>
      <c r="F132" s="71"/>
      <c r="G132" s="71"/>
    </row>
    <row r="133" spans="1:7" ht="15.75" thickBot="1" x14ac:dyDescent="0.3">
      <c r="A133" s="72" t="s">
        <v>102</v>
      </c>
      <c r="B133" s="73"/>
      <c r="C133" s="73"/>
      <c r="D133" s="74"/>
      <c r="E133" s="26" t="s">
        <v>60</v>
      </c>
      <c r="F133" s="26" t="s">
        <v>103</v>
      </c>
      <c r="G133" s="31" t="s">
        <v>4</v>
      </c>
    </row>
    <row r="134" spans="1:7" ht="15.75" thickBot="1" x14ac:dyDescent="0.3">
      <c r="A134" s="39"/>
      <c r="B134" s="23"/>
      <c r="C134" s="23" t="s">
        <v>104</v>
      </c>
      <c r="D134" s="23"/>
      <c r="E134" s="27">
        <v>151.33330000000001</v>
      </c>
      <c r="F134" s="27">
        <v>3</v>
      </c>
      <c r="G134" s="24">
        <v>4205</v>
      </c>
    </row>
    <row r="135" spans="1:7" ht="15.75" thickBot="1" x14ac:dyDescent="0.3">
      <c r="A135" s="39"/>
      <c r="B135" s="23"/>
      <c r="C135" s="23" t="s">
        <v>104</v>
      </c>
      <c r="D135" s="23"/>
      <c r="E135" s="27"/>
      <c r="F135" s="27"/>
      <c r="G135" s="24"/>
    </row>
    <row r="136" spans="1:7" ht="15.75" thickBot="1" x14ac:dyDescent="0.3">
      <c r="A136" s="39"/>
      <c r="B136" s="23"/>
      <c r="C136" s="23" t="s">
        <v>104</v>
      </c>
      <c r="D136" s="23"/>
      <c r="E136" s="27">
        <v>151.33330000000001</v>
      </c>
      <c r="F136" s="27">
        <v>3</v>
      </c>
      <c r="G136" s="24">
        <v>4214</v>
      </c>
    </row>
    <row r="137" spans="1:7" ht="15.75" thickBot="1" x14ac:dyDescent="0.3">
      <c r="A137" s="39"/>
      <c r="B137" s="23"/>
      <c r="C137" s="23" t="s">
        <v>104</v>
      </c>
      <c r="D137" s="23"/>
      <c r="E137" s="27"/>
      <c r="F137" s="27"/>
      <c r="G137" s="24"/>
    </row>
    <row r="138" spans="1:7" ht="15.75" thickBot="1" x14ac:dyDescent="0.3">
      <c r="A138" s="39"/>
      <c r="B138" s="23"/>
      <c r="C138" s="23" t="s">
        <v>104</v>
      </c>
      <c r="D138" s="23"/>
      <c r="E138" s="27">
        <v>151.33330000000001</v>
      </c>
      <c r="F138" s="27">
        <v>3</v>
      </c>
      <c r="G138" s="24">
        <v>4215</v>
      </c>
    </row>
    <row r="139" spans="1:7" ht="15.75" thickBot="1" x14ac:dyDescent="0.3">
      <c r="A139" s="39"/>
      <c r="B139" s="23"/>
      <c r="C139" s="23" t="s">
        <v>104</v>
      </c>
      <c r="D139" s="23"/>
      <c r="E139" s="27"/>
      <c r="F139" s="27"/>
      <c r="G139" s="24"/>
    </row>
    <row r="140" spans="1:7" ht="15.75" thickBot="1" x14ac:dyDescent="0.3">
      <c r="A140" s="39"/>
      <c r="B140" s="23"/>
      <c r="C140" s="23" t="s">
        <v>104</v>
      </c>
      <c r="D140" s="23"/>
      <c r="E140" s="27">
        <v>151.33330000000001</v>
      </c>
      <c r="F140" s="27">
        <v>3</v>
      </c>
      <c r="G140" s="24">
        <v>4221</v>
      </c>
    </row>
    <row r="141" spans="1:7" ht="15.75" thickBot="1" x14ac:dyDescent="0.3">
      <c r="A141" s="39"/>
      <c r="B141" s="23"/>
      <c r="C141" s="23" t="s">
        <v>104</v>
      </c>
      <c r="D141" s="23"/>
      <c r="E141" s="27"/>
      <c r="F141" s="27"/>
      <c r="G141" s="24"/>
    </row>
    <row r="142" spans="1:7" ht="15.75" thickBot="1" x14ac:dyDescent="0.3">
      <c r="A142" s="39" t="s">
        <v>105</v>
      </c>
      <c r="B142" s="23"/>
      <c r="C142" s="23" t="s">
        <v>104</v>
      </c>
      <c r="D142" s="23"/>
      <c r="E142" s="27">
        <v>150.66669999999999</v>
      </c>
      <c r="F142" s="27">
        <v>3</v>
      </c>
      <c r="G142" s="24">
        <v>4219</v>
      </c>
    </row>
    <row r="143" spans="1:7" ht="15.75" thickBot="1" x14ac:dyDescent="0.3">
      <c r="A143" s="39" t="s">
        <v>105</v>
      </c>
      <c r="B143" s="23"/>
      <c r="C143" s="23" t="s">
        <v>104</v>
      </c>
      <c r="D143" s="23"/>
      <c r="E143" s="27"/>
      <c r="F143" s="27"/>
      <c r="G143" s="24"/>
    </row>
    <row r="144" spans="1:7" ht="15.75" thickBot="1" x14ac:dyDescent="0.3">
      <c r="A144" s="39" t="s">
        <v>105</v>
      </c>
      <c r="B144" s="23"/>
      <c r="C144" s="23" t="s">
        <v>104</v>
      </c>
      <c r="D144" s="23"/>
      <c r="E144" s="27">
        <v>150.33330000000001</v>
      </c>
      <c r="F144" s="27">
        <v>3</v>
      </c>
      <c r="G144" s="24">
        <v>4209</v>
      </c>
    </row>
    <row r="145" spans="1:7" ht="15.75" thickBot="1" x14ac:dyDescent="0.3">
      <c r="A145" s="39" t="s">
        <v>105</v>
      </c>
      <c r="B145" s="23"/>
      <c r="C145" s="23" t="s">
        <v>104</v>
      </c>
      <c r="D145" s="23"/>
      <c r="E145" s="27"/>
      <c r="F145" s="27"/>
      <c r="G145" s="24"/>
    </row>
    <row r="146" spans="1:7" ht="15.75" thickBot="1" x14ac:dyDescent="0.3">
      <c r="A146" s="39" t="s">
        <v>105</v>
      </c>
      <c r="B146" s="23"/>
      <c r="C146" s="23" t="s">
        <v>104</v>
      </c>
      <c r="D146" s="23" t="s">
        <v>109</v>
      </c>
      <c r="E146" s="27">
        <v>150</v>
      </c>
      <c r="F146" s="27">
        <v>3</v>
      </c>
      <c r="G146" s="24">
        <v>4220</v>
      </c>
    </row>
    <row r="147" spans="1:7" ht="15.75" thickBot="1" x14ac:dyDescent="0.3">
      <c r="A147" s="39" t="s">
        <v>105</v>
      </c>
      <c r="B147" s="23"/>
      <c r="C147" s="23" t="s">
        <v>104</v>
      </c>
      <c r="D147" s="23" t="s">
        <v>109</v>
      </c>
      <c r="E147" s="27"/>
      <c r="F147" s="27"/>
      <c r="G147" s="24"/>
    </row>
    <row r="148" spans="1:7" ht="15.75" customHeight="1" thickBot="1" x14ac:dyDescent="0.3">
      <c r="A148" s="39" t="s">
        <v>105</v>
      </c>
      <c r="B148" s="23"/>
      <c r="C148" s="23" t="s">
        <v>104</v>
      </c>
      <c r="D148" s="23" t="s">
        <v>109</v>
      </c>
      <c r="E148" s="27">
        <v>150</v>
      </c>
      <c r="F148" s="27">
        <v>3</v>
      </c>
      <c r="G148" s="24">
        <v>4207</v>
      </c>
    </row>
    <row r="149" spans="1:7" ht="15" customHeight="1" thickBot="1" x14ac:dyDescent="0.3">
      <c r="A149" s="39" t="s">
        <v>105</v>
      </c>
      <c r="B149" s="23"/>
      <c r="C149" s="23" t="s">
        <v>104</v>
      </c>
      <c r="D149" s="23" t="s">
        <v>109</v>
      </c>
      <c r="E149" s="27"/>
      <c r="F149" s="27"/>
      <c r="G149" s="24"/>
    </row>
    <row r="150" spans="1:7" ht="15.75" thickBot="1" x14ac:dyDescent="0.3">
      <c r="A150" s="39" t="s">
        <v>105</v>
      </c>
      <c r="B150" s="23" t="s">
        <v>110</v>
      </c>
      <c r="C150" s="23" t="s">
        <v>104</v>
      </c>
      <c r="D150" s="23" t="s">
        <v>109</v>
      </c>
      <c r="E150" s="27">
        <v>149.66669999999999</v>
      </c>
      <c r="F150" s="27">
        <v>3</v>
      </c>
      <c r="G150" s="24">
        <v>4218</v>
      </c>
    </row>
    <row r="151" spans="1:7" ht="15.75" thickBot="1" x14ac:dyDescent="0.3">
      <c r="A151" s="39" t="s">
        <v>105</v>
      </c>
      <c r="B151" s="23" t="s">
        <v>110</v>
      </c>
      <c r="C151" s="23" t="s">
        <v>104</v>
      </c>
      <c r="D151" s="23" t="s">
        <v>109</v>
      </c>
      <c r="E151" s="27"/>
      <c r="F151" s="27"/>
      <c r="G151" s="24"/>
    </row>
    <row r="152" spans="1:7" ht="15.75" thickBot="1" x14ac:dyDescent="0.3">
      <c r="A152" s="39" t="s">
        <v>105</v>
      </c>
      <c r="B152" s="23" t="s">
        <v>110</v>
      </c>
      <c r="C152" s="23" t="s">
        <v>104</v>
      </c>
      <c r="D152" s="23" t="s">
        <v>109</v>
      </c>
      <c r="E152" s="27">
        <v>149.66669999999999</v>
      </c>
      <c r="F152" s="27">
        <v>3</v>
      </c>
      <c r="G152" s="24">
        <v>4217</v>
      </c>
    </row>
    <row r="153" spans="1:7" ht="15" customHeight="1" thickBot="1" x14ac:dyDescent="0.3">
      <c r="A153" s="39" t="s">
        <v>105</v>
      </c>
      <c r="B153" s="23" t="s">
        <v>110</v>
      </c>
      <c r="C153" s="23" t="s">
        <v>104</v>
      </c>
      <c r="D153" s="23" t="s">
        <v>109</v>
      </c>
      <c r="E153" s="27"/>
      <c r="F153" s="27"/>
      <c r="G153" s="24"/>
    </row>
    <row r="154" spans="1:7" ht="25.5" customHeight="1" thickBot="1" x14ac:dyDescent="0.3">
      <c r="A154" s="39" t="s">
        <v>105</v>
      </c>
      <c r="B154" s="23" t="s">
        <v>110</v>
      </c>
      <c r="C154" s="23" t="s">
        <v>104</v>
      </c>
      <c r="D154" s="23" t="s">
        <v>109</v>
      </c>
      <c r="E154" s="27">
        <v>149.33330000000001</v>
      </c>
      <c r="F154" s="27">
        <v>3</v>
      </c>
      <c r="G154" s="24">
        <v>4206</v>
      </c>
    </row>
    <row r="155" spans="1:7" ht="15.75" thickBot="1" x14ac:dyDescent="0.3">
      <c r="A155" s="39" t="s">
        <v>105</v>
      </c>
      <c r="B155" s="23" t="s">
        <v>110</v>
      </c>
      <c r="C155" s="23" t="s">
        <v>104</v>
      </c>
      <c r="D155" s="23" t="s">
        <v>109</v>
      </c>
      <c r="E155" s="27"/>
      <c r="F155" s="27"/>
      <c r="G155" s="24"/>
    </row>
    <row r="156" spans="1:7" ht="15.75" thickBot="1" x14ac:dyDescent="0.3">
      <c r="A156" s="39" t="s">
        <v>105</v>
      </c>
      <c r="B156" s="23" t="s">
        <v>110</v>
      </c>
      <c r="C156" s="23" t="s">
        <v>104</v>
      </c>
      <c r="D156" s="23" t="s">
        <v>109</v>
      </c>
      <c r="E156" s="27">
        <v>149.33330000000001</v>
      </c>
      <c r="F156" s="27">
        <v>3</v>
      </c>
      <c r="G156" s="24">
        <v>4203</v>
      </c>
    </row>
    <row r="157" spans="1:7" ht="15.75" thickBot="1" x14ac:dyDescent="0.3">
      <c r="A157" s="39" t="s">
        <v>105</v>
      </c>
      <c r="B157" s="23" t="s">
        <v>110</v>
      </c>
      <c r="C157" s="23"/>
      <c r="D157" s="23" t="s">
        <v>109</v>
      </c>
      <c r="E157" s="27"/>
      <c r="F157" s="27"/>
      <c r="G157" s="24"/>
    </row>
    <row r="158" spans="1:7" ht="15.75" thickBot="1" x14ac:dyDescent="0.3">
      <c r="A158" s="39" t="s">
        <v>105</v>
      </c>
      <c r="B158" s="23" t="s">
        <v>110</v>
      </c>
      <c r="C158" s="23"/>
      <c r="D158" s="23" t="s">
        <v>109</v>
      </c>
      <c r="E158" s="27">
        <v>149</v>
      </c>
      <c r="F158" s="27">
        <v>3</v>
      </c>
      <c r="G158" s="24">
        <v>4210</v>
      </c>
    </row>
    <row r="159" spans="1:7" ht="15.75" thickBot="1" x14ac:dyDescent="0.3">
      <c r="A159" s="39" t="s">
        <v>105</v>
      </c>
      <c r="B159" s="23" t="s">
        <v>110</v>
      </c>
      <c r="C159" s="23"/>
      <c r="D159" s="23" t="s">
        <v>109</v>
      </c>
      <c r="E159" s="27"/>
      <c r="F159" s="27"/>
      <c r="G159" s="24"/>
    </row>
    <row r="160" spans="1:7" ht="15.75" customHeight="1" thickBot="1" x14ac:dyDescent="0.3">
      <c r="A160" s="39" t="s">
        <v>105</v>
      </c>
      <c r="B160" s="23" t="s">
        <v>110</v>
      </c>
      <c r="C160" s="23"/>
      <c r="D160" s="23" t="s">
        <v>109</v>
      </c>
      <c r="E160" s="27">
        <v>148.66669999999999</v>
      </c>
      <c r="F160" s="27">
        <v>3</v>
      </c>
      <c r="G160" s="24">
        <v>4204</v>
      </c>
    </row>
    <row r="161" spans="1:17" ht="15.75" customHeight="1" thickBot="1" x14ac:dyDescent="0.3">
      <c r="A161" s="39" t="s">
        <v>105</v>
      </c>
      <c r="B161" s="23" t="s">
        <v>110</v>
      </c>
      <c r="C161" s="23"/>
      <c r="D161" s="23" t="s">
        <v>109</v>
      </c>
      <c r="E161" s="27"/>
      <c r="F161" s="27"/>
      <c r="G161" s="24"/>
    </row>
    <row r="162" spans="1:17" ht="15.75" customHeight="1" thickBot="1" x14ac:dyDescent="0.3">
      <c r="A162" s="39" t="s">
        <v>105</v>
      </c>
      <c r="B162" s="23" t="s">
        <v>110</v>
      </c>
      <c r="C162" s="23"/>
      <c r="D162" s="23" t="s">
        <v>109</v>
      </c>
      <c r="E162" s="27">
        <v>148.66669999999999</v>
      </c>
      <c r="F162" s="27">
        <v>3</v>
      </c>
      <c r="G162" s="24">
        <v>4213</v>
      </c>
    </row>
    <row r="163" spans="1:17" ht="15.75" thickBot="1" x14ac:dyDescent="0.3">
      <c r="A163" s="39" t="s">
        <v>105</v>
      </c>
      <c r="B163" s="23" t="s">
        <v>110</v>
      </c>
      <c r="C163" s="23"/>
      <c r="D163" s="23" t="s">
        <v>109</v>
      </c>
      <c r="E163" s="27"/>
      <c r="F163" s="27"/>
      <c r="G163" s="24"/>
    </row>
    <row r="164" spans="1:17" ht="15.75" thickBot="1" x14ac:dyDescent="0.3">
      <c r="A164" s="39" t="s">
        <v>105</v>
      </c>
      <c r="B164" s="23" t="s">
        <v>110</v>
      </c>
      <c r="C164" s="23"/>
      <c r="D164" s="23" t="s">
        <v>109</v>
      </c>
      <c r="E164" s="27">
        <v>148.66669999999999</v>
      </c>
      <c r="F164" s="27">
        <v>3</v>
      </c>
      <c r="G164" s="24">
        <v>4211</v>
      </c>
    </row>
    <row r="165" spans="1:17" ht="15" customHeight="1" thickBot="1" x14ac:dyDescent="0.3">
      <c r="A165" s="39"/>
      <c r="B165" s="23" t="s">
        <v>110</v>
      </c>
      <c r="C165" s="23"/>
      <c r="D165" s="23" t="s">
        <v>109</v>
      </c>
      <c r="E165" s="27"/>
      <c r="F165" s="27"/>
      <c r="G165" s="24"/>
    </row>
    <row r="166" spans="1:17" ht="25.5" customHeight="1" thickBot="1" x14ac:dyDescent="0.3">
      <c r="A166" s="39"/>
      <c r="B166" s="23" t="s">
        <v>110</v>
      </c>
      <c r="C166" s="23"/>
      <c r="D166" s="23" t="s">
        <v>109</v>
      </c>
      <c r="E166" s="27">
        <v>148</v>
      </c>
      <c r="F166" s="27">
        <v>3</v>
      </c>
      <c r="G166" s="24">
        <v>4216</v>
      </c>
    </row>
    <row r="167" spans="1:17" ht="15.75" thickBot="1" x14ac:dyDescent="0.3">
      <c r="A167" s="39"/>
      <c r="B167" s="23" t="s">
        <v>110</v>
      </c>
      <c r="C167" s="23"/>
      <c r="D167" s="23"/>
      <c r="E167" s="27"/>
      <c r="F167" s="27"/>
      <c r="G167" s="24"/>
    </row>
    <row r="168" spans="1:17" ht="15.75" thickBot="1" x14ac:dyDescent="0.3">
      <c r="A168" s="39"/>
      <c r="B168" s="23" t="s">
        <v>110</v>
      </c>
      <c r="C168" s="23"/>
      <c r="D168" s="23"/>
      <c r="E168" s="27">
        <v>147.66669999999999</v>
      </c>
      <c r="F168" s="27">
        <v>3</v>
      </c>
      <c r="G168" s="24">
        <v>4208</v>
      </c>
    </row>
    <row r="169" spans="1:17" ht="15.75" thickBot="1" x14ac:dyDescent="0.3">
      <c r="A169" s="39"/>
      <c r="B169" s="23" t="s">
        <v>110</v>
      </c>
      <c r="C169" s="23"/>
      <c r="D169" s="23"/>
      <c r="E169" s="27"/>
      <c r="F169" s="27"/>
      <c r="G169" s="24"/>
    </row>
    <row r="170" spans="1:17" ht="15.75" thickBot="1" x14ac:dyDescent="0.3">
      <c r="A170" s="39"/>
      <c r="B170" s="23" t="s">
        <v>110</v>
      </c>
      <c r="C170" s="23"/>
      <c r="D170" s="23"/>
      <c r="E170" s="27">
        <v>147.66669999999999</v>
      </c>
      <c r="F170" s="27">
        <v>3</v>
      </c>
      <c r="G170" s="24">
        <v>4212</v>
      </c>
    </row>
    <row r="171" spans="1:17" ht="15.75" thickBot="1" x14ac:dyDescent="0.3">
      <c r="A171" s="39"/>
      <c r="B171" s="23" t="s">
        <v>110</v>
      </c>
      <c r="C171" s="23"/>
      <c r="D171" s="23"/>
      <c r="E171" s="27"/>
      <c r="F171" s="27"/>
      <c r="G171" s="24"/>
    </row>
    <row r="172" spans="1:17" ht="15" customHeight="1" thickBot="1" x14ac:dyDescent="0.3">
      <c r="A172" s="39"/>
      <c r="B172" s="23" t="s">
        <v>110</v>
      </c>
      <c r="C172" s="23"/>
      <c r="D172" s="23"/>
      <c r="E172" s="27">
        <v>147.66669999999999</v>
      </c>
      <c r="F172" s="27">
        <v>3</v>
      </c>
      <c r="G172" s="24">
        <v>4201</v>
      </c>
    </row>
    <row r="173" spans="1:17" ht="15.75" customHeight="1" thickBot="1" x14ac:dyDescent="0.3">
      <c r="A173" s="39"/>
      <c r="B173" s="23"/>
      <c r="C173" s="23"/>
      <c r="D173" s="23"/>
      <c r="E173" s="27"/>
      <c r="F173" s="27"/>
      <c r="G173" s="24"/>
    </row>
    <row r="174" spans="1:17" ht="15.75" customHeight="1" x14ac:dyDescent="0.25">
      <c r="A174" s="40"/>
      <c r="B174" s="28"/>
      <c r="C174" s="28" t="s">
        <v>111</v>
      </c>
      <c r="D174" s="28"/>
      <c r="E174" s="29">
        <v>145</v>
      </c>
      <c r="F174" s="29">
        <v>3</v>
      </c>
      <c r="G174" s="25">
        <v>4202</v>
      </c>
    </row>
    <row r="175" spans="1:17" ht="15.75" customHeight="1" x14ac:dyDescent="0.25">
      <c r="A175" s="75" t="s">
        <v>67</v>
      </c>
      <c r="B175" s="75"/>
      <c r="C175" s="75"/>
      <c r="D175" s="75"/>
      <c r="E175" s="75"/>
      <c r="F175" s="75"/>
      <c r="G175" s="75"/>
      <c r="H175" s="75"/>
      <c r="I175" s="75"/>
      <c r="J175" s="75"/>
      <c r="K175" s="75"/>
      <c r="L175" s="75"/>
      <c r="M175" s="75"/>
      <c r="N175" s="75"/>
      <c r="O175" s="75"/>
      <c r="P175" s="75"/>
      <c r="Q175" s="75"/>
    </row>
    <row r="176" spans="1:17" x14ac:dyDescent="0.25">
      <c r="A176" s="66" t="s">
        <v>68</v>
      </c>
      <c r="B176" s="66"/>
      <c r="C176" s="66"/>
      <c r="D176" s="66"/>
      <c r="E176" s="66"/>
      <c r="F176" s="66"/>
      <c r="G176" s="66"/>
      <c r="H176" s="66"/>
      <c r="I176" s="66"/>
      <c r="J176" s="66"/>
      <c r="K176" s="66"/>
      <c r="L176" s="66"/>
      <c r="M176" s="66"/>
    </row>
    <row r="177" spans="1:13" x14ac:dyDescent="0.25">
      <c r="A177" s="76"/>
      <c r="B177" s="76"/>
      <c r="C177" s="76"/>
      <c r="D177" s="76"/>
      <c r="E177" s="76"/>
      <c r="F177" s="76"/>
      <c r="G177" s="76"/>
      <c r="H177" s="76"/>
      <c r="I177" s="76"/>
      <c r="J177" s="76"/>
      <c r="K177" s="76"/>
      <c r="L177" s="76"/>
      <c r="M177" s="76"/>
    </row>
    <row r="178" spans="1:13" x14ac:dyDescent="0.25">
      <c r="A178" s="76"/>
      <c r="B178" s="76"/>
      <c r="C178" s="76"/>
      <c r="D178" s="76"/>
      <c r="E178" s="76"/>
      <c r="F178" s="76"/>
      <c r="G178" s="76"/>
      <c r="H178" s="76"/>
      <c r="I178" s="76"/>
      <c r="J178" s="76"/>
      <c r="K178" s="76"/>
      <c r="L178" s="76"/>
      <c r="M178" s="76"/>
    </row>
    <row r="179" spans="1:13" x14ac:dyDescent="0.25">
      <c r="A179" s="76"/>
      <c r="B179" s="76"/>
      <c r="C179" s="76"/>
      <c r="D179" s="76"/>
      <c r="E179" s="76"/>
      <c r="F179" s="76"/>
      <c r="G179" s="76"/>
      <c r="H179" s="76"/>
      <c r="I179" s="76"/>
      <c r="J179" s="76"/>
      <c r="K179" s="76"/>
      <c r="L179" s="76"/>
      <c r="M179" s="76"/>
    </row>
    <row r="180" spans="1:13" x14ac:dyDescent="0.25">
      <c r="A180" s="66" t="s">
        <v>112</v>
      </c>
      <c r="B180" s="66"/>
      <c r="C180" s="66"/>
      <c r="D180" s="66"/>
      <c r="E180" s="66"/>
      <c r="F180" s="66"/>
      <c r="G180" s="66"/>
      <c r="H180" s="66"/>
      <c r="I180" s="66"/>
      <c r="J180" s="66"/>
      <c r="K180" s="66"/>
      <c r="L180" s="66"/>
      <c r="M180" s="66"/>
    </row>
    <row r="181" spans="1:13" ht="25.5" customHeight="1" thickBot="1" x14ac:dyDescent="0.3">
      <c r="A181" s="67" t="s">
        <v>94</v>
      </c>
      <c r="B181" s="67"/>
      <c r="C181" s="67"/>
      <c r="D181" s="67"/>
      <c r="E181" s="67"/>
      <c r="F181" s="67"/>
      <c r="G181" s="67"/>
      <c r="H181" s="67"/>
    </row>
    <row r="182" spans="1:13" ht="15.75" thickBot="1" x14ac:dyDescent="0.3">
      <c r="A182" s="35" t="s">
        <v>95</v>
      </c>
      <c r="B182" s="36">
        <v>0.05</v>
      </c>
    </row>
    <row r="183" spans="1:13" ht="15.75" thickBot="1" x14ac:dyDescent="0.3">
      <c r="A183" s="37" t="s">
        <v>96</v>
      </c>
      <c r="B183" s="32">
        <v>40</v>
      </c>
    </row>
    <row r="184" spans="1:13" ht="15.75" thickBot="1" x14ac:dyDescent="0.3">
      <c r="A184" s="37" t="s">
        <v>97</v>
      </c>
      <c r="B184" s="32">
        <v>2.3134920000000001</v>
      </c>
    </row>
    <row r="185" spans="1:13" ht="15.75" thickBot="1" x14ac:dyDescent="0.3">
      <c r="A185" s="37" t="s">
        <v>98</v>
      </c>
      <c r="B185" s="32">
        <v>2.02108</v>
      </c>
    </row>
    <row r="186" spans="1:13" ht="15.75" thickBot="1" x14ac:dyDescent="0.3">
      <c r="A186" s="38" t="s">
        <v>99</v>
      </c>
      <c r="B186" s="33">
        <v>2.5099999999999998</v>
      </c>
    </row>
    <row r="187" spans="1:13" x14ac:dyDescent="0.25">
      <c r="A187" s="68" t="s">
        <v>107</v>
      </c>
      <c r="B187" s="69"/>
      <c r="C187" s="69"/>
      <c r="D187" s="69"/>
      <c r="E187" s="69"/>
      <c r="F187" s="69"/>
      <c r="G187" s="69"/>
      <c r="H187" s="69"/>
    </row>
    <row r="188" spans="1:13" ht="15.75" thickBot="1" x14ac:dyDescent="0.3">
      <c r="A188" s="70" t="s">
        <v>108</v>
      </c>
      <c r="B188" s="71"/>
      <c r="C188" s="71"/>
      <c r="D188" s="71"/>
      <c r="E188" s="71"/>
      <c r="F188" s="71"/>
      <c r="G188" s="71"/>
      <c r="H188" s="71"/>
    </row>
    <row r="189" spans="1:13" ht="15.75" thickBot="1" x14ac:dyDescent="0.3">
      <c r="A189" s="72" t="s">
        <v>102</v>
      </c>
      <c r="B189" s="73"/>
      <c r="C189" s="73"/>
      <c r="D189" s="73"/>
      <c r="E189" s="74"/>
      <c r="F189" s="26" t="s">
        <v>60</v>
      </c>
      <c r="G189" s="26" t="s">
        <v>103</v>
      </c>
      <c r="H189" s="31" t="s">
        <v>4</v>
      </c>
    </row>
    <row r="190" spans="1:13" ht="15.75" thickBot="1" x14ac:dyDescent="0.3">
      <c r="A190" s="39"/>
      <c r="B190" s="23"/>
      <c r="C190" s="23"/>
      <c r="D190" s="23" t="s">
        <v>104</v>
      </c>
      <c r="E190" s="23"/>
      <c r="F190" s="27">
        <v>52.332999999999998</v>
      </c>
      <c r="G190" s="27">
        <v>3</v>
      </c>
      <c r="H190" s="24">
        <v>4201</v>
      </c>
    </row>
    <row r="191" spans="1:13" ht="15.75" thickBot="1" x14ac:dyDescent="0.3">
      <c r="A191" s="39"/>
      <c r="B191" s="23"/>
      <c r="C191" s="23"/>
      <c r="D191" s="23"/>
      <c r="E191" s="23"/>
      <c r="F191" s="27"/>
      <c r="G191" s="27"/>
      <c r="H191" s="24"/>
    </row>
    <row r="192" spans="1:13" ht="15.75" thickBot="1" x14ac:dyDescent="0.3">
      <c r="A192" s="39"/>
      <c r="B192" s="23"/>
      <c r="C192" s="23"/>
      <c r="D192" s="23" t="s">
        <v>105</v>
      </c>
      <c r="E192" s="23"/>
      <c r="F192" s="27">
        <v>44</v>
      </c>
      <c r="G192" s="27">
        <v>3</v>
      </c>
      <c r="H192" s="24">
        <v>4218</v>
      </c>
    </row>
    <row r="193" spans="1:8" ht="15.75" thickBot="1" x14ac:dyDescent="0.3">
      <c r="A193" s="39"/>
      <c r="B193" s="23"/>
      <c r="C193" s="23"/>
      <c r="D193" s="23" t="s">
        <v>105</v>
      </c>
      <c r="E193" s="23"/>
      <c r="F193" s="27"/>
      <c r="G193" s="27"/>
      <c r="H193" s="24"/>
    </row>
    <row r="194" spans="1:8" ht="15.75" thickBot="1" x14ac:dyDescent="0.3">
      <c r="A194" s="39"/>
      <c r="B194" s="23"/>
      <c r="C194" s="23"/>
      <c r="D194" s="23" t="s">
        <v>105</v>
      </c>
      <c r="E194" s="23"/>
      <c r="F194" s="27">
        <v>43.667000000000002</v>
      </c>
      <c r="G194" s="27">
        <v>3</v>
      </c>
      <c r="H194" s="24">
        <v>4213</v>
      </c>
    </row>
    <row r="195" spans="1:8" ht="15.75" thickBot="1" x14ac:dyDescent="0.3">
      <c r="A195" s="39"/>
      <c r="B195" s="23"/>
      <c r="C195" s="23"/>
      <c r="D195" s="23" t="s">
        <v>105</v>
      </c>
      <c r="E195" s="23"/>
      <c r="F195" s="27"/>
      <c r="G195" s="27"/>
      <c r="H195" s="24"/>
    </row>
    <row r="196" spans="1:8" ht="15.75" thickBot="1" x14ac:dyDescent="0.3">
      <c r="A196" s="39"/>
      <c r="B196" s="23" t="s">
        <v>109</v>
      </c>
      <c r="C196" s="23"/>
      <c r="D196" s="23" t="s">
        <v>105</v>
      </c>
      <c r="E196" s="23"/>
      <c r="F196" s="27">
        <v>42.667000000000002</v>
      </c>
      <c r="G196" s="27">
        <v>3</v>
      </c>
      <c r="H196" s="24">
        <v>4217</v>
      </c>
    </row>
    <row r="197" spans="1:8" ht="15.75" thickBot="1" x14ac:dyDescent="0.3">
      <c r="A197" s="39"/>
      <c r="B197" s="23" t="s">
        <v>109</v>
      </c>
      <c r="C197" s="23"/>
      <c r="D197" s="23" t="s">
        <v>105</v>
      </c>
      <c r="E197" s="23"/>
      <c r="F197" s="27"/>
      <c r="G197" s="27"/>
      <c r="H197" s="24"/>
    </row>
    <row r="198" spans="1:8" ht="15.75" thickBot="1" x14ac:dyDescent="0.3">
      <c r="A198" s="39"/>
      <c r="B198" s="23" t="s">
        <v>109</v>
      </c>
      <c r="C198" s="23"/>
      <c r="D198" s="23" t="s">
        <v>105</v>
      </c>
      <c r="E198" s="23"/>
      <c r="F198" s="27">
        <v>42.332999999999998</v>
      </c>
      <c r="G198" s="27">
        <v>3</v>
      </c>
      <c r="H198" s="24">
        <v>4209</v>
      </c>
    </row>
    <row r="199" spans="1:8" ht="15.75" thickBot="1" x14ac:dyDescent="0.3">
      <c r="A199" s="39"/>
      <c r="B199" s="23" t="s">
        <v>109</v>
      </c>
      <c r="C199" s="23"/>
      <c r="D199" s="23" t="s">
        <v>105</v>
      </c>
      <c r="E199" s="23"/>
      <c r="F199" s="27"/>
      <c r="G199" s="27"/>
      <c r="H199" s="24"/>
    </row>
    <row r="200" spans="1:8" ht="15.75" thickBot="1" x14ac:dyDescent="0.3">
      <c r="A200" s="39"/>
      <c r="B200" s="23" t="s">
        <v>109</v>
      </c>
      <c r="C200" s="23"/>
      <c r="D200" s="23" t="s">
        <v>105</v>
      </c>
      <c r="E200" s="23" t="s">
        <v>110</v>
      </c>
      <c r="F200" s="27">
        <v>42</v>
      </c>
      <c r="G200" s="27">
        <v>3</v>
      </c>
      <c r="H200" s="24">
        <v>4216</v>
      </c>
    </row>
    <row r="201" spans="1:8" ht="15.75" thickBot="1" x14ac:dyDescent="0.3">
      <c r="A201" s="39"/>
      <c r="B201" s="23" t="s">
        <v>109</v>
      </c>
      <c r="C201" s="23"/>
      <c r="D201" s="23" t="s">
        <v>105</v>
      </c>
      <c r="E201" s="23" t="s">
        <v>110</v>
      </c>
      <c r="F201" s="27"/>
      <c r="G201" s="27"/>
      <c r="H201" s="24"/>
    </row>
    <row r="202" spans="1:8" ht="15.75" thickBot="1" x14ac:dyDescent="0.3">
      <c r="A202" s="39"/>
      <c r="B202" s="23" t="s">
        <v>109</v>
      </c>
      <c r="C202" s="23"/>
      <c r="D202" s="23" t="s">
        <v>105</v>
      </c>
      <c r="E202" s="23" t="s">
        <v>110</v>
      </c>
      <c r="F202" s="27">
        <v>42</v>
      </c>
      <c r="G202" s="27">
        <v>3</v>
      </c>
      <c r="H202" s="24">
        <v>4219</v>
      </c>
    </row>
    <row r="203" spans="1:8" ht="15.75" thickBot="1" x14ac:dyDescent="0.3">
      <c r="A203" s="39"/>
      <c r="B203" s="23" t="s">
        <v>109</v>
      </c>
      <c r="C203" s="23"/>
      <c r="D203" s="23"/>
      <c r="E203" s="23" t="s">
        <v>110</v>
      </c>
      <c r="F203" s="27"/>
      <c r="G203" s="27"/>
      <c r="H203" s="24"/>
    </row>
    <row r="204" spans="1:8" ht="15.75" customHeight="1" thickBot="1" x14ac:dyDescent="0.3">
      <c r="A204" s="39"/>
      <c r="B204" s="23" t="s">
        <v>109</v>
      </c>
      <c r="C204" s="23"/>
      <c r="D204" s="23" t="s">
        <v>111</v>
      </c>
      <c r="E204" s="23" t="s">
        <v>110</v>
      </c>
      <c r="F204" s="27">
        <v>40.332999999999998</v>
      </c>
      <c r="G204" s="27">
        <v>3</v>
      </c>
      <c r="H204" s="24">
        <v>4220</v>
      </c>
    </row>
    <row r="205" spans="1:8" ht="15" customHeight="1" thickBot="1" x14ac:dyDescent="0.3">
      <c r="A205" s="39"/>
      <c r="B205" s="23" t="s">
        <v>109</v>
      </c>
      <c r="C205" s="23"/>
      <c r="D205" s="23" t="s">
        <v>111</v>
      </c>
      <c r="E205" s="23" t="s">
        <v>110</v>
      </c>
      <c r="F205" s="27"/>
      <c r="G205" s="27"/>
      <c r="H205" s="24"/>
    </row>
    <row r="206" spans="1:8" ht="15.75" thickBot="1" x14ac:dyDescent="0.3">
      <c r="A206" s="39"/>
      <c r="B206" s="23" t="s">
        <v>109</v>
      </c>
      <c r="C206" s="23"/>
      <c r="D206" s="23" t="s">
        <v>111</v>
      </c>
      <c r="E206" s="23" t="s">
        <v>110</v>
      </c>
      <c r="F206" s="27">
        <v>40.332999999999998</v>
      </c>
      <c r="G206" s="27">
        <v>3</v>
      </c>
      <c r="H206" s="24">
        <v>4208</v>
      </c>
    </row>
    <row r="207" spans="1:8" ht="15.75" customHeight="1" thickBot="1" x14ac:dyDescent="0.3">
      <c r="A207" s="39"/>
      <c r="B207" s="23"/>
      <c r="C207" s="23"/>
      <c r="D207" s="23" t="s">
        <v>111</v>
      </c>
      <c r="E207" s="23" t="s">
        <v>110</v>
      </c>
      <c r="F207" s="27"/>
      <c r="G207" s="27"/>
      <c r="H207" s="24"/>
    </row>
    <row r="208" spans="1:8" ht="15.75" thickBot="1" x14ac:dyDescent="0.3">
      <c r="A208" s="39"/>
      <c r="B208" s="23" t="s">
        <v>113</v>
      </c>
      <c r="C208" s="23"/>
      <c r="D208" s="23" t="s">
        <v>111</v>
      </c>
      <c r="E208" s="23" t="s">
        <v>110</v>
      </c>
      <c r="F208" s="27">
        <v>39.667000000000002</v>
      </c>
      <c r="G208" s="27">
        <v>3</v>
      </c>
      <c r="H208" s="24">
        <v>4206</v>
      </c>
    </row>
    <row r="209" spans="1:8" ht="15.75" thickBot="1" x14ac:dyDescent="0.3">
      <c r="A209" s="39"/>
      <c r="B209" s="23" t="s">
        <v>113</v>
      </c>
      <c r="C209" s="23"/>
      <c r="D209" s="23" t="s">
        <v>111</v>
      </c>
      <c r="E209" s="23" t="s">
        <v>110</v>
      </c>
      <c r="F209" s="27"/>
      <c r="G209" s="27"/>
      <c r="H209" s="24"/>
    </row>
    <row r="210" spans="1:8" ht="15.75" thickBot="1" x14ac:dyDescent="0.3">
      <c r="A210" s="39"/>
      <c r="B210" s="23" t="s">
        <v>113</v>
      </c>
      <c r="C210" s="23"/>
      <c r="D210" s="23" t="s">
        <v>111</v>
      </c>
      <c r="E210" s="23" t="s">
        <v>110</v>
      </c>
      <c r="F210" s="27">
        <v>39.667000000000002</v>
      </c>
      <c r="G210" s="27">
        <v>3</v>
      </c>
      <c r="H210" s="24">
        <v>4210</v>
      </c>
    </row>
    <row r="211" spans="1:8" ht="15.75" thickBot="1" x14ac:dyDescent="0.3">
      <c r="A211" s="39"/>
      <c r="B211" s="23" t="s">
        <v>113</v>
      </c>
      <c r="C211" s="23"/>
      <c r="D211" s="23" t="s">
        <v>111</v>
      </c>
      <c r="E211" s="23"/>
      <c r="F211" s="27"/>
      <c r="G211" s="27"/>
      <c r="H211" s="24"/>
    </row>
    <row r="212" spans="1:8" ht="15.75" thickBot="1" x14ac:dyDescent="0.3">
      <c r="A212" s="39"/>
      <c r="B212" s="23" t="s">
        <v>113</v>
      </c>
      <c r="C212" s="23"/>
      <c r="D212" s="23" t="s">
        <v>111</v>
      </c>
      <c r="E212" s="23" t="s">
        <v>114</v>
      </c>
      <c r="F212" s="27">
        <v>39.332999999999998</v>
      </c>
      <c r="G212" s="27">
        <v>3</v>
      </c>
      <c r="H212" s="24">
        <v>4211</v>
      </c>
    </row>
    <row r="213" spans="1:8" ht="15.75" thickBot="1" x14ac:dyDescent="0.3">
      <c r="A213" s="39"/>
      <c r="B213" s="23" t="s">
        <v>113</v>
      </c>
      <c r="C213" s="23"/>
      <c r="D213" s="23" t="s">
        <v>111</v>
      </c>
      <c r="E213" s="23" t="s">
        <v>114</v>
      </c>
      <c r="F213" s="27"/>
      <c r="G213" s="27"/>
      <c r="H213" s="24"/>
    </row>
    <row r="214" spans="1:8" ht="15.75" thickBot="1" x14ac:dyDescent="0.3">
      <c r="A214" s="39"/>
      <c r="B214" s="23" t="s">
        <v>113</v>
      </c>
      <c r="C214" s="23"/>
      <c r="D214" s="23" t="s">
        <v>111</v>
      </c>
      <c r="E214" s="23" t="s">
        <v>114</v>
      </c>
      <c r="F214" s="27">
        <v>39.332999999999998</v>
      </c>
      <c r="G214" s="27">
        <v>3</v>
      </c>
      <c r="H214" s="24">
        <v>4202</v>
      </c>
    </row>
    <row r="215" spans="1:8" ht="15.75" thickBot="1" x14ac:dyDescent="0.3">
      <c r="A215" s="39"/>
      <c r="B215" s="23" t="s">
        <v>113</v>
      </c>
      <c r="C215" s="23"/>
      <c r="D215" s="23" t="s">
        <v>111</v>
      </c>
      <c r="E215" s="23" t="s">
        <v>114</v>
      </c>
      <c r="F215" s="27"/>
      <c r="G215" s="27"/>
      <c r="H215" s="24"/>
    </row>
    <row r="216" spans="1:8" ht="15.75" customHeight="1" thickBot="1" x14ac:dyDescent="0.3">
      <c r="A216" s="39"/>
      <c r="B216" s="23" t="s">
        <v>113</v>
      </c>
      <c r="C216" s="23" t="s">
        <v>115</v>
      </c>
      <c r="D216" s="23" t="s">
        <v>111</v>
      </c>
      <c r="E216" s="23" t="s">
        <v>114</v>
      </c>
      <c r="F216" s="27">
        <v>39</v>
      </c>
      <c r="G216" s="27">
        <v>3</v>
      </c>
      <c r="H216" s="24">
        <v>4207</v>
      </c>
    </row>
    <row r="217" spans="1:8" ht="15" customHeight="1" thickBot="1" x14ac:dyDescent="0.3">
      <c r="A217" s="39"/>
      <c r="B217" s="23" t="s">
        <v>113</v>
      </c>
      <c r="C217" s="23" t="s">
        <v>115</v>
      </c>
      <c r="D217" s="23" t="s">
        <v>111</v>
      </c>
      <c r="E217" s="23" t="s">
        <v>114</v>
      </c>
      <c r="F217" s="27"/>
      <c r="G217" s="27"/>
      <c r="H217" s="24"/>
    </row>
    <row r="218" spans="1:8" ht="15.75" thickBot="1" x14ac:dyDescent="0.3">
      <c r="A218" s="39" t="s">
        <v>116</v>
      </c>
      <c r="B218" s="23" t="s">
        <v>113</v>
      </c>
      <c r="C218" s="23" t="s">
        <v>115</v>
      </c>
      <c r="D218" s="23" t="s">
        <v>111</v>
      </c>
      <c r="E218" s="23" t="s">
        <v>114</v>
      </c>
      <c r="F218" s="27">
        <v>38.667000000000002</v>
      </c>
      <c r="G218" s="27">
        <v>3</v>
      </c>
      <c r="H218" s="24">
        <v>4221</v>
      </c>
    </row>
    <row r="219" spans="1:8" ht="15.75" customHeight="1" thickBot="1" x14ac:dyDescent="0.3">
      <c r="A219" s="39" t="s">
        <v>116</v>
      </c>
      <c r="B219" s="23" t="s">
        <v>113</v>
      </c>
      <c r="C219" s="23" t="s">
        <v>115</v>
      </c>
      <c r="D219" s="23" t="s">
        <v>111</v>
      </c>
      <c r="E219" s="23" t="s">
        <v>114</v>
      </c>
      <c r="F219" s="27"/>
      <c r="G219" s="27"/>
      <c r="H219" s="24"/>
    </row>
    <row r="220" spans="1:8" ht="15.75" thickBot="1" x14ac:dyDescent="0.3">
      <c r="A220" s="39" t="s">
        <v>116</v>
      </c>
      <c r="B220" s="23" t="s">
        <v>113</v>
      </c>
      <c r="C220" s="23" t="s">
        <v>115</v>
      </c>
      <c r="D220" s="23" t="s">
        <v>111</v>
      </c>
      <c r="E220" s="23" t="s">
        <v>114</v>
      </c>
      <c r="F220" s="27">
        <v>38.332999999999998</v>
      </c>
      <c r="G220" s="27">
        <v>3</v>
      </c>
      <c r="H220" s="24">
        <v>4205</v>
      </c>
    </row>
    <row r="221" spans="1:8" ht="15.75" thickBot="1" x14ac:dyDescent="0.3">
      <c r="A221" s="39" t="s">
        <v>116</v>
      </c>
      <c r="B221" s="23" t="s">
        <v>113</v>
      </c>
      <c r="C221" s="23" t="s">
        <v>115</v>
      </c>
      <c r="D221" s="23"/>
      <c r="E221" s="23" t="s">
        <v>114</v>
      </c>
      <c r="F221" s="27"/>
      <c r="G221" s="27"/>
      <c r="H221" s="24"/>
    </row>
    <row r="222" spans="1:8" ht="15.75" thickBot="1" x14ac:dyDescent="0.3">
      <c r="A222" s="39" t="s">
        <v>116</v>
      </c>
      <c r="B222" s="23" t="s">
        <v>113</v>
      </c>
      <c r="C222" s="23" t="s">
        <v>115</v>
      </c>
      <c r="D222" s="23"/>
      <c r="E222" s="23" t="s">
        <v>114</v>
      </c>
      <c r="F222" s="27">
        <v>37.332999999999998</v>
      </c>
      <c r="G222" s="27">
        <v>3</v>
      </c>
      <c r="H222" s="24">
        <v>4214</v>
      </c>
    </row>
    <row r="223" spans="1:8" ht="15.75" thickBot="1" x14ac:dyDescent="0.3">
      <c r="A223" s="39" t="s">
        <v>116</v>
      </c>
      <c r="B223" s="23"/>
      <c r="C223" s="23" t="s">
        <v>115</v>
      </c>
      <c r="D223" s="23"/>
      <c r="E223" s="23" t="s">
        <v>114</v>
      </c>
      <c r="F223" s="27"/>
      <c r="G223" s="27"/>
      <c r="H223" s="24"/>
    </row>
    <row r="224" spans="1:8" ht="15.75" thickBot="1" x14ac:dyDescent="0.3">
      <c r="A224" s="39" t="s">
        <v>116</v>
      </c>
      <c r="B224" s="23"/>
      <c r="C224" s="23" t="s">
        <v>115</v>
      </c>
      <c r="D224" s="23"/>
      <c r="E224" s="23" t="s">
        <v>114</v>
      </c>
      <c r="F224" s="27">
        <v>37</v>
      </c>
      <c r="G224" s="27">
        <v>3</v>
      </c>
      <c r="H224" s="24">
        <v>4215</v>
      </c>
    </row>
    <row r="225" spans="1:17" ht="15.75" thickBot="1" x14ac:dyDescent="0.3">
      <c r="A225" s="39" t="s">
        <v>116</v>
      </c>
      <c r="B225" s="23"/>
      <c r="C225" s="23" t="s">
        <v>115</v>
      </c>
      <c r="D225" s="23"/>
      <c r="E225" s="23"/>
      <c r="F225" s="27"/>
      <c r="G225" s="27"/>
      <c r="H225" s="24"/>
    </row>
    <row r="226" spans="1:17" ht="15.75" thickBot="1" x14ac:dyDescent="0.3">
      <c r="A226" s="39" t="s">
        <v>116</v>
      </c>
      <c r="B226" s="23"/>
      <c r="C226" s="23" t="s">
        <v>115</v>
      </c>
      <c r="D226" s="23"/>
      <c r="E226" s="23"/>
      <c r="F226" s="27">
        <v>36.667000000000002</v>
      </c>
      <c r="G226" s="27">
        <v>3</v>
      </c>
      <c r="H226" s="24">
        <v>4212</v>
      </c>
    </row>
    <row r="227" spans="1:17" ht="15.75" thickBot="1" x14ac:dyDescent="0.3">
      <c r="A227" s="39" t="s">
        <v>116</v>
      </c>
      <c r="B227" s="23"/>
      <c r="C227" s="23"/>
      <c r="D227" s="23"/>
      <c r="E227" s="23"/>
      <c r="F227" s="27"/>
      <c r="G227" s="27"/>
      <c r="H227" s="24"/>
    </row>
    <row r="228" spans="1:17" ht="15.75" thickBot="1" x14ac:dyDescent="0.3">
      <c r="A228" s="39" t="s">
        <v>116</v>
      </c>
      <c r="B228" s="23"/>
      <c r="C228" s="23"/>
      <c r="D228" s="23"/>
      <c r="E228" s="23"/>
      <c r="F228" s="27">
        <v>36.332999999999998</v>
      </c>
      <c r="G228" s="27">
        <v>3</v>
      </c>
      <c r="H228" s="24">
        <v>4204</v>
      </c>
    </row>
    <row r="229" spans="1:17" ht="15.75" thickBot="1" x14ac:dyDescent="0.3">
      <c r="A229" s="39" t="s">
        <v>116</v>
      </c>
      <c r="B229" s="23"/>
      <c r="C229" s="23"/>
      <c r="D229" s="23"/>
      <c r="E229" s="23"/>
      <c r="F229" s="27"/>
      <c r="G229" s="27"/>
      <c r="H229" s="24"/>
    </row>
    <row r="230" spans="1:17" ht="15.75" customHeight="1" x14ac:dyDescent="0.25">
      <c r="A230" s="40" t="s">
        <v>116</v>
      </c>
      <c r="B230" s="28"/>
      <c r="C230" s="28"/>
      <c r="D230" s="28"/>
      <c r="E230" s="28"/>
      <c r="F230" s="29">
        <v>36.332999999999998</v>
      </c>
      <c r="G230" s="29">
        <v>3</v>
      </c>
      <c r="H230" s="25">
        <v>4203</v>
      </c>
    </row>
    <row r="231" spans="1:17" ht="15.75" customHeight="1" x14ac:dyDescent="0.25">
      <c r="A231" s="75" t="s">
        <v>67</v>
      </c>
      <c r="B231" s="75"/>
      <c r="C231" s="75"/>
      <c r="D231" s="75"/>
      <c r="E231" s="75"/>
      <c r="F231" s="75"/>
      <c r="G231" s="75"/>
      <c r="H231" s="75"/>
      <c r="I231" s="75"/>
      <c r="J231" s="75"/>
      <c r="K231" s="75"/>
      <c r="L231" s="75"/>
      <c r="M231" s="75"/>
      <c r="N231" s="75"/>
      <c r="O231" s="75"/>
      <c r="P231" s="75"/>
      <c r="Q231" s="75"/>
    </row>
    <row r="232" spans="1:17" ht="15.75" customHeight="1" x14ac:dyDescent="0.25">
      <c r="A232" s="66" t="s">
        <v>68</v>
      </c>
      <c r="B232" s="66"/>
      <c r="C232" s="66"/>
      <c r="D232" s="66"/>
      <c r="E232" s="66"/>
      <c r="F232" s="66"/>
      <c r="G232" s="66"/>
      <c r="H232" s="66"/>
      <c r="I232" s="66"/>
      <c r="J232" s="66"/>
      <c r="K232" s="66"/>
      <c r="L232" s="66"/>
      <c r="M232" s="66"/>
    </row>
    <row r="233" spans="1:17" x14ac:dyDescent="0.25">
      <c r="A233" s="76"/>
      <c r="B233" s="76"/>
      <c r="C233" s="76"/>
      <c r="D233" s="76"/>
      <c r="E233" s="76"/>
      <c r="F233" s="76"/>
      <c r="G233" s="76"/>
      <c r="H233" s="76"/>
      <c r="I233" s="76"/>
      <c r="J233" s="76"/>
      <c r="K233" s="76"/>
      <c r="L233" s="76"/>
      <c r="M233" s="76"/>
    </row>
    <row r="234" spans="1:17" ht="15.75" thickBot="1" x14ac:dyDescent="0.3">
      <c r="A234" s="66" t="s">
        <v>117</v>
      </c>
      <c r="B234" s="66"/>
      <c r="C234" s="66"/>
      <c r="D234" s="66"/>
      <c r="E234" s="66"/>
      <c r="F234" s="66"/>
      <c r="G234" s="66"/>
      <c r="H234" s="66"/>
      <c r="I234" s="66"/>
      <c r="J234" s="66"/>
      <c r="K234" s="66"/>
      <c r="L234" s="66"/>
      <c r="M234" s="66"/>
    </row>
    <row r="235" spans="1:17" ht="27" thickBot="1" x14ac:dyDescent="0.3">
      <c r="A235" s="84" t="s">
        <v>4</v>
      </c>
      <c r="B235" s="85"/>
      <c r="C235" s="85"/>
      <c r="D235" s="85"/>
      <c r="E235" s="85"/>
      <c r="F235" s="85"/>
      <c r="G235" s="85"/>
      <c r="H235" s="86"/>
      <c r="I235" s="30" t="s">
        <v>118</v>
      </c>
      <c r="J235" s="30" t="s">
        <v>119</v>
      </c>
      <c r="K235" s="34" t="s">
        <v>120</v>
      </c>
    </row>
    <row r="236" spans="1:17" ht="15.75" thickBot="1" x14ac:dyDescent="0.3">
      <c r="A236" s="60">
        <v>4201</v>
      </c>
      <c r="B236" s="61"/>
      <c r="C236" s="61"/>
      <c r="D236" s="61"/>
      <c r="E236" s="61"/>
      <c r="F236" s="61"/>
      <c r="G236" s="61"/>
      <c r="H236" s="62"/>
      <c r="I236" s="27">
        <v>93.333333300000007</v>
      </c>
      <c r="J236" s="27">
        <v>147.66666699999999</v>
      </c>
      <c r="K236" s="32">
        <v>52.3333333</v>
      </c>
    </row>
    <row r="237" spans="1:17" ht="15.75" thickBot="1" x14ac:dyDescent="0.3">
      <c r="A237" s="60">
        <v>4202</v>
      </c>
      <c r="B237" s="61"/>
      <c r="C237" s="61"/>
      <c r="D237" s="61"/>
      <c r="E237" s="61"/>
      <c r="F237" s="61"/>
      <c r="G237" s="61"/>
      <c r="H237" s="62"/>
      <c r="I237" s="27">
        <v>91.666666699999993</v>
      </c>
      <c r="J237" s="27">
        <v>145</v>
      </c>
      <c r="K237" s="32">
        <v>39.3333333</v>
      </c>
    </row>
    <row r="238" spans="1:17" ht="15.75" thickBot="1" x14ac:dyDescent="0.3">
      <c r="A238" s="60">
        <v>4203</v>
      </c>
      <c r="B238" s="61"/>
      <c r="C238" s="61"/>
      <c r="D238" s="61"/>
      <c r="E238" s="61"/>
      <c r="F238" s="61"/>
      <c r="G238" s="61"/>
      <c r="H238" s="62"/>
      <c r="I238" s="27">
        <v>90</v>
      </c>
      <c r="J238" s="27">
        <v>149.33333300000001</v>
      </c>
      <c r="K238" s="32">
        <v>36.3333333</v>
      </c>
    </row>
    <row r="239" spans="1:17" ht="15.75" thickBot="1" x14ac:dyDescent="0.3">
      <c r="A239" s="60">
        <v>4204</v>
      </c>
      <c r="B239" s="61"/>
      <c r="C239" s="61"/>
      <c r="D239" s="61"/>
      <c r="E239" s="61"/>
      <c r="F239" s="61"/>
      <c r="G239" s="61"/>
      <c r="H239" s="62"/>
      <c r="I239" s="27">
        <v>93.333333300000007</v>
      </c>
      <c r="J239" s="27">
        <v>148.66666699999999</v>
      </c>
      <c r="K239" s="32">
        <v>36.3333333</v>
      </c>
    </row>
    <row r="240" spans="1:17" ht="15.75" thickBot="1" x14ac:dyDescent="0.3">
      <c r="A240" s="60">
        <v>4205</v>
      </c>
      <c r="B240" s="61"/>
      <c r="C240" s="61"/>
      <c r="D240" s="61"/>
      <c r="E240" s="61"/>
      <c r="F240" s="61"/>
      <c r="G240" s="61"/>
      <c r="H240" s="62"/>
      <c r="I240" s="27">
        <v>93.333333300000007</v>
      </c>
      <c r="J240" s="27">
        <v>151.33333300000001</v>
      </c>
      <c r="K240" s="32">
        <v>38.3333333</v>
      </c>
    </row>
    <row r="241" spans="1:11" ht="15.75" thickBot="1" x14ac:dyDescent="0.3">
      <c r="A241" s="60">
        <v>4206</v>
      </c>
      <c r="B241" s="61"/>
      <c r="C241" s="61"/>
      <c r="D241" s="61"/>
      <c r="E241" s="61"/>
      <c r="F241" s="61"/>
      <c r="G241" s="61"/>
      <c r="H241" s="62"/>
      <c r="I241" s="27">
        <v>90</v>
      </c>
      <c r="J241" s="27">
        <v>149.33333300000001</v>
      </c>
      <c r="K241" s="32">
        <v>39.6666667</v>
      </c>
    </row>
    <row r="242" spans="1:11" ht="15.75" customHeight="1" thickBot="1" x14ac:dyDescent="0.3">
      <c r="A242" s="60">
        <v>4207</v>
      </c>
      <c r="B242" s="61"/>
      <c r="C242" s="61"/>
      <c r="D242" s="61"/>
      <c r="E242" s="61"/>
      <c r="F242" s="61"/>
      <c r="G242" s="61"/>
      <c r="H242" s="62"/>
      <c r="I242" s="27">
        <v>93.333333300000007</v>
      </c>
      <c r="J242" s="27">
        <v>150</v>
      </c>
      <c r="K242" s="32">
        <v>39</v>
      </c>
    </row>
    <row r="243" spans="1:11" ht="15" customHeight="1" thickBot="1" x14ac:dyDescent="0.3">
      <c r="A243" s="60">
        <v>4208</v>
      </c>
      <c r="B243" s="61"/>
      <c r="C243" s="61"/>
      <c r="D243" s="61"/>
      <c r="E243" s="61"/>
      <c r="F243" s="61"/>
      <c r="G243" s="61"/>
      <c r="H243" s="62"/>
      <c r="I243" s="27">
        <v>91.666666699999993</v>
      </c>
      <c r="J243" s="27">
        <v>147.66666699999999</v>
      </c>
      <c r="K243" s="32">
        <v>40.3333333</v>
      </c>
    </row>
    <row r="244" spans="1:11" ht="15.75" customHeight="1" thickBot="1" x14ac:dyDescent="0.3">
      <c r="A244" s="60">
        <v>4209</v>
      </c>
      <c r="B244" s="61"/>
      <c r="C244" s="61"/>
      <c r="D244" s="61"/>
      <c r="E244" s="61"/>
      <c r="F244" s="61"/>
      <c r="G244" s="61"/>
      <c r="H244" s="62"/>
      <c r="I244" s="27">
        <v>93.333333300000007</v>
      </c>
      <c r="J244" s="27">
        <v>150.33333300000001</v>
      </c>
      <c r="K244" s="32">
        <v>42.3333333</v>
      </c>
    </row>
    <row r="245" spans="1:11" ht="15.75" customHeight="1" thickBot="1" x14ac:dyDescent="0.3">
      <c r="A245" s="60">
        <v>4210</v>
      </c>
      <c r="B245" s="61"/>
      <c r="C245" s="61"/>
      <c r="D245" s="61"/>
      <c r="E245" s="61"/>
      <c r="F245" s="61"/>
      <c r="G245" s="61"/>
      <c r="H245" s="62"/>
      <c r="I245" s="27">
        <v>95</v>
      </c>
      <c r="J245" s="27">
        <v>149</v>
      </c>
      <c r="K245" s="32">
        <v>39.6666667</v>
      </c>
    </row>
    <row r="246" spans="1:11" ht="15" customHeight="1" thickBot="1" x14ac:dyDescent="0.3">
      <c r="A246" s="60">
        <v>4211</v>
      </c>
      <c r="B246" s="61"/>
      <c r="C246" s="61"/>
      <c r="D246" s="61"/>
      <c r="E246" s="61"/>
      <c r="F246" s="61"/>
      <c r="G246" s="61"/>
      <c r="H246" s="62"/>
      <c r="I246" s="27">
        <v>93.333333300000007</v>
      </c>
      <c r="J246" s="27">
        <v>148.66666699999999</v>
      </c>
      <c r="K246" s="32">
        <v>39.3333333</v>
      </c>
    </row>
    <row r="247" spans="1:11" ht="15.75" customHeight="1" thickBot="1" x14ac:dyDescent="0.3">
      <c r="A247" s="60">
        <v>4212</v>
      </c>
      <c r="B247" s="61"/>
      <c r="C247" s="61"/>
      <c r="D247" s="61"/>
      <c r="E247" s="61"/>
      <c r="F247" s="61"/>
      <c r="G247" s="61"/>
      <c r="H247" s="62"/>
      <c r="I247" s="27">
        <v>95</v>
      </c>
      <c r="J247" s="27">
        <v>147.66666699999999</v>
      </c>
      <c r="K247" s="32">
        <v>36.6666667</v>
      </c>
    </row>
    <row r="248" spans="1:11" ht="15.75" thickBot="1" x14ac:dyDescent="0.3">
      <c r="A248" s="60">
        <v>4213</v>
      </c>
      <c r="B248" s="61"/>
      <c r="C248" s="61"/>
      <c r="D248" s="61"/>
      <c r="E248" s="61"/>
      <c r="F248" s="61"/>
      <c r="G248" s="61"/>
      <c r="H248" s="62"/>
      <c r="I248" s="27">
        <v>93.333333300000007</v>
      </c>
      <c r="J248" s="27">
        <v>148.66666699999999</v>
      </c>
      <c r="K248" s="32">
        <v>43.6666667</v>
      </c>
    </row>
    <row r="249" spans="1:11" ht="15.75" thickBot="1" x14ac:dyDescent="0.3">
      <c r="A249" s="60">
        <v>4214</v>
      </c>
      <c r="B249" s="61"/>
      <c r="C249" s="61"/>
      <c r="D249" s="61"/>
      <c r="E249" s="61"/>
      <c r="F249" s="61"/>
      <c r="G249" s="61"/>
      <c r="H249" s="62"/>
      <c r="I249" s="27">
        <v>91.666666699999993</v>
      </c>
      <c r="J249" s="27">
        <v>151.33333300000001</v>
      </c>
      <c r="K249" s="32">
        <v>37.3333333</v>
      </c>
    </row>
    <row r="250" spans="1:11" ht="15.75" thickBot="1" x14ac:dyDescent="0.3">
      <c r="A250" s="60">
        <v>4215</v>
      </c>
      <c r="B250" s="61"/>
      <c r="C250" s="61"/>
      <c r="D250" s="61"/>
      <c r="E250" s="61"/>
      <c r="F250" s="61"/>
      <c r="G250" s="61"/>
      <c r="H250" s="62"/>
      <c r="I250" s="27">
        <v>93.333333300000007</v>
      </c>
      <c r="J250" s="27">
        <v>151.33333300000001</v>
      </c>
      <c r="K250" s="32">
        <v>37</v>
      </c>
    </row>
    <row r="251" spans="1:11" ht="15.75" thickBot="1" x14ac:dyDescent="0.3">
      <c r="A251" s="60">
        <v>4216</v>
      </c>
      <c r="B251" s="61"/>
      <c r="C251" s="61"/>
      <c r="D251" s="61"/>
      <c r="E251" s="61"/>
      <c r="F251" s="61"/>
      <c r="G251" s="61"/>
      <c r="H251" s="62"/>
      <c r="I251" s="27">
        <v>95</v>
      </c>
      <c r="J251" s="27">
        <v>148</v>
      </c>
      <c r="K251" s="32">
        <v>42</v>
      </c>
    </row>
    <row r="252" spans="1:11" ht="15.75" thickBot="1" x14ac:dyDescent="0.3">
      <c r="A252" s="60">
        <v>4217</v>
      </c>
      <c r="B252" s="61"/>
      <c r="C252" s="61"/>
      <c r="D252" s="61"/>
      <c r="E252" s="61"/>
      <c r="F252" s="61"/>
      <c r="G252" s="61"/>
      <c r="H252" s="62"/>
      <c r="I252" s="27">
        <v>91.666666699999993</v>
      </c>
      <c r="J252" s="27">
        <v>149.66666699999999</v>
      </c>
      <c r="K252" s="32">
        <v>42.6666667</v>
      </c>
    </row>
    <row r="253" spans="1:11" ht="15.75" thickBot="1" x14ac:dyDescent="0.3">
      <c r="A253" s="60">
        <v>4218</v>
      </c>
      <c r="B253" s="61"/>
      <c r="C253" s="61"/>
      <c r="D253" s="61"/>
      <c r="E253" s="61"/>
      <c r="F253" s="61"/>
      <c r="G253" s="61"/>
      <c r="H253" s="62"/>
      <c r="I253" s="27">
        <v>91.666666699999993</v>
      </c>
      <c r="J253" s="27">
        <v>149.66666699999999</v>
      </c>
      <c r="K253" s="32">
        <v>44</v>
      </c>
    </row>
    <row r="254" spans="1:11" ht="15.75" thickBot="1" x14ac:dyDescent="0.3">
      <c r="A254" s="60">
        <v>4219</v>
      </c>
      <c r="B254" s="61"/>
      <c r="C254" s="61"/>
      <c r="D254" s="61"/>
      <c r="E254" s="61"/>
      <c r="F254" s="61"/>
      <c r="G254" s="61"/>
      <c r="H254" s="62"/>
      <c r="I254" s="27">
        <v>95</v>
      </c>
      <c r="J254" s="27">
        <v>150.66666699999999</v>
      </c>
      <c r="K254" s="32">
        <v>42</v>
      </c>
    </row>
    <row r="255" spans="1:11" ht="15.75" thickBot="1" x14ac:dyDescent="0.3">
      <c r="A255" s="60">
        <v>4220</v>
      </c>
      <c r="B255" s="61"/>
      <c r="C255" s="61"/>
      <c r="D255" s="61"/>
      <c r="E255" s="61"/>
      <c r="F255" s="61"/>
      <c r="G255" s="61"/>
      <c r="H255" s="62"/>
      <c r="I255" s="27">
        <v>91.666666699999993</v>
      </c>
      <c r="J255" s="27">
        <v>150</v>
      </c>
      <c r="K255" s="32">
        <v>40.3333333</v>
      </c>
    </row>
    <row r="256" spans="1:11" x14ac:dyDescent="0.25">
      <c r="A256" s="63">
        <v>4221</v>
      </c>
      <c r="B256" s="64"/>
      <c r="C256" s="64"/>
      <c r="D256" s="64"/>
      <c r="E256" s="64"/>
      <c r="F256" s="64"/>
      <c r="G256" s="64"/>
      <c r="H256" s="65"/>
      <c r="I256" s="29">
        <v>91.666666699999993</v>
      </c>
      <c r="J256" s="29">
        <v>151.33333300000001</v>
      </c>
      <c r="K256" s="33">
        <v>38.6666667</v>
      </c>
    </row>
    <row r="257" spans="1:17" ht="15.75" customHeight="1" x14ac:dyDescent="0.25">
      <c r="A257" s="75" t="s">
        <v>67</v>
      </c>
      <c r="B257" s="75"/>
      <c r="C257" s="75"/>
      <c r="D257" s="75"/>
      <c r="E257" s="75"/>
      <c r="F257" s="75"/>
      <c r="G257" s="75"/>
      <c r="H257" s="75"/>
      <c r="I257" s="75"/>
      <c r="J257" s="75"/>
      <c r="K257" s="75"/>
      <c r="L257" s="75"/>
      <c r="M257" s="75"/>
      <c r="N257" s="75"/>
      <c r="O257" s="75"/>
      <c r="P257" s="75"/>
      <c r="Q257" s="75"/>
    </row>
    <row r="258" spans="1:17" ht="15" customHeight="1" x14ac:dyDescent="0.25">
      <c r="A258" s="66" t="s">
        <v>68</v>
      </c>
      <c r="B258" s="66"/>
      <c r="C258" s="66"/>
      <c r="D258" s="66"/>
      <c r="E258" s="66"/>
      <c r="F258" s="66"/>
      <c r="G258" s="66"/>
      <c r="H258" s="66"/>
      <c r="I258" s="66"/>
      <c r="J258" s="66"/>
      <c r="K258" s="66"/>
      <c r="L258" s="66"/>
      <c r="M258" s="66"/>
    </row>
    <row r="259" spans="1:17" ht="15.75" customHeight="1" thickBot="1" x14ac:dyDescent="0.3">
      <c r="A259" s="83" t="s">
        <v>143</v>
      </c>
      <c r="B259" s="83"/>
      <c r="C259" s="83"/>
      <c r="D259" s="83"/>
      <c r="E259" s="83"/>
      <c r="F259" s="83"/>
      <c r="G259" s="83"/>
      <c r="H259" s="83"/>
      <c r="I259" s="83"/>
      <c r="J259" s="83"/>
      <c r="K259" s="83"/>
      <c r="L259" s="83"/>
      <c r="M259" s="83"/>
    </row>
    <row r="260" spans="1:17" ht="15.75" customHeight="1" thickBot="1" x14ac:dyDescent="0.3">
      <c r="A260" s="84" t="s">
        <v>81</v>
      </c>
      <c r="B260" s="85"/>
      <c r="C260" s="85"/>
      <c r="D260" s="85"/>
      <c r="E260" s="85"/>
      <c r="F260" s="85"/>
      <c r="G260" s="85"/>
      <c r="H260" s="86"/>
      <c r="I260" s="30" t="s">
        <v>82</v>
      </c>
      <c r="J260" s="30" t="s">
        <v>53</v>
      </c>
      <c r="K260" s="30" t="s">
        <v>54</v>
      </c>
      <c r="L260" s="30" t="s">
        <v>55</v>
      </c>
      <c r="M260" s="34" t="s">
        <v>83</v>
      </c>
    </row>
    <row r="261" spans="1:17" ht="15" customHeight="1" thickBot="1" x14ac:dyDescent="0.3">
      <c r="A261" s="60" t="s">
        <v>84</v>
      </c>
      <c r="B261" s="61"/>
      <c r="C261" s="61"/>
      <c r="D261" s="61"/>
      <c r="E261" s="61"/>
      <c r="F261" s="61"/>
      <c r="G261" s="61"/>
      <c r="H261" s="62"/>
      <c r="I261" s="27">
        <v>22</v>
      </c>
      <c r="J261" s="27">
        <v>84.479730900000007</v>
      </c>
      <c r="K261" s="27">
        <v>3.8399877999999998</v>
      </c>
      <c r="L261" s="27">
        <v>6.08</v>
      </c>
      <c r="M261" s="32" t="s">
        <v>66</v>
      </c>
    </row>
    <row r="262" spans="1:17" ht="15.75" customHeight="1" thickBot="1" x14ac:dyDescent="0.3">
      <c r="A262" s="60" t="s">
        <v>64</v>
      </c>
      <c r="B262" s="61"/>
      <c r="C262" s="61"/>
      <c r="D262" s="61"/>
      <c r="E262" s="61"/>
      <c r="F262" s="61"/>
      <c r="G262" s="61"/>
      <c r="H262" s="62"/>
      <c r="I262" s="27">
        <v>39</v>
      </c>
      <c r="J262" s="27">
        <v>24.6279158</v>
      </c>
      <c r="K262" s="27">
        <v>0.63148499999999996</v>
      </c>
      <c r="L262" s="27"/>
      <c r="M262" s="32"/>
    </row>
    <row r="263" spans="1:17" ht="15.75" thickBot="1" x14ac:dyDescent="0.3">
      <c r="A263" s="63" t="s">
        <v>85</v>
      </c>
      <c r="B263" s="64"/>
      <c r="C263" s="64"/>
      <c r="D263" s="64"/>
      <c r="E263" s="64"/>
      <c r="F263" s="64"/>
      <c r="G263" s="64"/>
      <c r="H263" s="65"/>
      <c r="I263" s="29">
        <v>61</v>
      </c>
      <c r="J263" s="29">
        <v>109.1076468</v>
      </c>
      <c r="K263" s="29"/>
      <c r="L263" s="29"/>
      <c r="M263" s="33"/>
    </row>
    <row r="264" spans="1:17" ht="27" thickBot="1" x14ac:dyDescent="0.3">
      <c r="A264" s="77" t="s">
        <v>57</v>
      </c>
      <c r="B264" s="78"/>
      <c r="C264" s="78"/>
      <c r="D264" s="78"/>
      <c r="E264" s="78"/>
      <c r="F264" s="78"/>
      <c r="G264" s="78"/>
      <c r="H264" s="79"/>
      <c r="I264" s="30" t="s">
        <v>58</v>
      </c>
      <c r="J264" s="30" t="s">
        <v>59</v>
      </c>
      <c r="K264" s="34" t="s">
        <v>144</v>
      </c>
    </row>
    <row r="265" spans="1:17" ht="15.75" thickBot="1" x14ac:dyDescent="0.3">
      <c r="A265" s="80">
        <v>0.77427900000000005</v>
      </c>
      <c r="B265" s="81"/>
      <c r="C265" s="81"/>
      <c r="D265" s="81"/>
      <c r="E265" s="81"/>
      <c r="F265" s="81"/>
      <c r="G265" s="81"/>
      <c r="H265" s="82"/>
      <c r="I265" s="29">
        <v>1.3516079999999999</v>
      </c>
      <c r="J265" s="29">
        <v>0.79466000000000003</v>
      </c>
      <c r="K265" s="33">
        <v>58.793709999999997</v>
      </c>
    </row>
    <row r="266" spans="1:17" ht="27" thickBot="1" x14ac:dyDescent="0.3">
      <c r="A266" s="84" t="s">
        <v>81</v>
      </c>
      <c r="B266" s="85"/>
      <c r="C266" s="85"/>
      <c r="D266" s="85"/>
      <c r="E266" s="85"/>
      <c r="F266" s="85"/>
      <c r="G266" s="85"/>
      <c r="H266" s="86"/>
      <c r="I266" s="30" t="s">
        <v>82</v>
      </c>
      <c r="J266" s="30" t="s">
        <v>87</v>
      </c>
      <c r="K266" s="30" t="s">
        <v>54</v>
      </c>
      <c r="L266" s="30" t="s">
        <v>55</v>
      </c>
      <c r="M266" s="34" t="s">
        <v>83</v>
      </c>
    </row>
    <row r="267" spans="1:17" ht="15.75" thickBot="1" x14ac:dyDescent="0.3">
      <c r="A267" s="60" t="s">
        <v>42</v>
      </c>
      <c r="B267" s="61"/>
      <c r="C267" s="61"/>
      <c r="D267" s="61"/>
      <c r="E267" s="61"/>
      <c r="F267" s="61"/>
      <c r="G267" s="61"/>
      <c r="H267" s="62"/>
      <c r="I267" s="27">
        <v>2</v>
      </c>
      <c r="J267" s="27">
        <v>3.7092658200000002</v>
      </c>
      <c r="K267" s="27">
        <v>1.8546329100000001</v>
      </c>
      <c r="L267" s="27">
        <v>2.94</v>
      </c>
      <c r="M267" s="32">
        <v>6.4799999999999996E-2</v>
      </c>
    </row>
    <row r="268" spans="1:17" ht="15.75" thickBot="1" x14ac:dyDescent="0.3">
      <c r="A268" s="63" t="s">
        <v>4</v>
      </c>
      <c r="B268" s="64"/>
      <c r="C268" s="64"/>
      <c r="D268" s="64"/>
      <c r="E268" s="64"/>
      <c r="F268" s="64"/>
      <c r="G268" s="64"/>
      <c r="H268" s="65"/>
      <c r="I268" s="29">
        <v>20</v>
      </c>
      <c r="J268" s="29">
        <v>80.770465119999997</v>
      </c>
      <c r="K268" s="29">
        <v>4.0385232599999998</v>
      </c>
      <c r="L268" s="29">
        <v>6.4</v>
      </c>
      <c r="M268" s="33" t="s">
        <v>66</v>
      </c>
    </row>
    <row r="269" spans="1:17" ht="27" thickBot="1" x14ac:dyDescent="0.3">
      <c r="A269" s="84" t="s">
        <v>81</v>
      </c>
      <c r="B269" s="85"/>
      <c r="C269" s="85"/>
      <c r="D269" s="85"/>
      <c r="E269" s="85"/>
      <c r="F269" s="85"/>
      <c r="G269" s="85"/>
      <c r="H269" s="86"/>
      <c r="I269" s="30" t="s">
        <v>82</v>
      </c>
      <c r="J269" s="30" t="s">
        <v>88</v>
      </c>
      <c r="K269" s="30" t="s">
        <v>54</v>
      </c>
      <c r="L269" s="30" t="s">
        <v>55</v>
      </c>
      <c r="M269" s="34" t="s">
        <v>83</v>
      </c>
    </row>
    <row r="270" spans="1:17" ht="15.75" thickBot="1" x14ac:dyDescent="0.3">
      <c r="A270" s="60" t="s">
        <v>42</v>
      </c>
      <c r="B270" s="61"/>
      <c r="C270" s="61"/>
      <c r="D270" s="61"/>
      <c r="E270" s="61"/>
      <c r="F270" s="61"/>
      <c r="G270" s="61"/>
      <c r="H270" s="62"/>
      <c r="I270" s="27">
        <v>2</v>
      </c>
      <c r="J270" s="27">
        <v>4.1738175000000002</v>
      </c>
      <c r="K270" s="27">
        <v>2.0869087500000001</v>
      </c>
      <c r="L270" s="27">
        <v>3.3</v>
      </c>
      <c r="M270" s="32">
        <v>4.7199999999999999E-2</v>
      </c>
    </row>
    <row r="271" spans="1:17" x14ac:dyDescent="0.25">
      <c r="A271" s="63" t="s">
        <v>4</v>
      </c>
      <c r="B271" s="64"/>
      <c r="C271" s="64"/>
      <c r="D271" s="64"/>
      <c r="E271" s="64"/>
      <c r="F271" s="64"/>
      <c r="G271" s="64"/>
      <c r="H271" s="65"/>
      <c r="I271" s="29">
        <v>20</v>
      </c>
      <c r="J271" s="29">
        <v>80.770465119999997</v>
      </c>
      <c r="K271" s="29">
        <v>4.0385232599999998</v>
      </c>
      <c r="L271" s="29">
        <v>6.4</v>
      </c>
      <c r="M271" s="33" t="s">
        <v>66</v>
      </c>
    </row>
    <row r="272" spans="1:17" ht="15.75" customHeight="1" x14ac:dyDescent="0.25">
      <c r="A272" s="75" t="s">
        <v>67</v>
      </c>
      <c r="B272" s="75"/>
      <c r="C272" s="75"/>
      <c r="D272" s="75"/>
      <c r="E272" s="75"/>
      <c r="F272" s="75"/>
      <c r="G272" s="75"/>
      <c r="H272" s="75"/>
      <c r="I272" s="75"/>
      <c r="J272" s="75"/>
      <c r="K272" s="75"/>
      <c r="L272" s="75"/>
      <c r="M272" s="75"/>
      <c r="N272" s="75"/>
      <c r="O272" s="75"/>
      <c r="P272" s="75"/>
      <c r="Q272" s="75"/>
    </row>
    <row r="273" spans="1:17" ht="15" customHeight="1" x14ac:dyDescent="0.25">
      <c r="A273" s="66" t="s">
        <v>68</v>
      </c>
      <c r="B273" s="66"/>
      <c r="C273" s="66"/>
      <c r="D273" s="66"/>
      <c r="E273" s="66"/>
      <c r="F273" s="66"/>
      <c r="G273" s="66"/>
      <c r="H273" s="66"/>
      <c r="I273" s="66"/>
      <c r="J273" s="66"/>
      <c r="K273" s="66"/>
      <c r="L273" s="66"/>
      <c r="M273" s="66"/>
    </row>
    <row r="274" spans="1:17" ht="15.75" customHeight="1" thickBot="1" x14ac:dyDescent="0.3">
      <c r="A274" s="83" t="s">
        <v>145</v>
      </c>
      <c r="B274" s="83"/>
      <c r="C274" s="83"/>
      <c r="D274" s="83"/>
      <c r="E274" s="83"/>
      <c r="F274" s="83"/>
      <c r="G274" s="83"/>
      <c r="H274" s="83"/>
      <c r="I274" s="83"/>
      <c r="J274" s="83"/>
      <c r="K274" s="83"/>
      <c r="L274" s="83"/>
      <c r="M274" s="83"/>
    </row>
    <row r="275" spans="1:17" ht="15.75" customHeight="1" thickBot="1" x14ac:dyDescent="0.3">
      <c r="A275" s="84" t="s">
        <v>81</v>
      </c>
      <c r="B275" s="85"/>
      <c r="C275" s="85"/>
      <c r="D275" s="85"/>
      <c r="E275" s="85"/>
      <c r="F275" s="85"/>
      <c r="G275" s="85"/>
      <c r="H275" s="86"/>
      <c r="I275" s="30" t="s">
        <v>82</v>
      </c>
      <c r="J275" s="30" t="s">
        <v>53</v>
      </c>
      <c r="K275" s="30" t="s">
        <v>54</v>
      </c>
      <c r="L275" s="30" t="s">
        <v>55</v>
      </c>
      <c r="M275" s="34" t="s">
        <v>83</v>
      </c>
    </row>
    <row r="276" spans="1:17" ht="15" customHeight="1" thickBot="1" x14ac:dyDescent="0.3">
      <c r="A276" s="60" t="s">
        <v>84</v>
      </c>
      <c r="B276" s="61"/>
      <c r="C276" s="61"/>
      <c r="D276" s="61"/>
      <c r="E276" s="61"/>
      <c r="F276" s="61"/>
      <c r="G276" s="61"/>
      <c r="H276" s="62"/>
      <c r="I276" s="27">
        <v>22</v>
      </c>
      <c r="J276" s="27">
        <v>32.772126299999996</v>
      </c>
      <c r="K276" s="27">
        <v>1.4896421</v>
      </c>
      <c r="L276" s="27">
        <v>2.66</v>
      </c>
      <c r="M276" s="32">
        <v>3.7000000000000002E-3</v>
      </c>
    </row>
    <row r="277" spans="1:17" ht="15.75" customHeight="1" thickBot="1" x14ac:dyDescent="0.3">
      <c r="A277" s="60" t="s">
        <v>64</v>
      </c>
      <c r="B277" s="61"/>
      <c r="C277" s="61"/>
      <c r="D277" s="61"/>
      <c r="E277" s="61"/>
      <c r="F277" s="61"/>
      <c r="G277" s="61"/>
      <c r="H277" s="62"/>
      <c r="I277" s="27">
        <v>39</v>
      </c>
      <c r="J277" s="27">
        <v>21.85672048</v>
      </c>
      <c r="K277" s="27">
        <v>0.56042873000000004</v>
      </c>
      <c r="L277" s="27"/>
      <c r="M277" s="32"/>
    </row>
    <row r="278" spans="1:17" ht="15.75" thickBot="1" x14ac:dyDescent="0.3">
      <c r="A278" s="63" t="s">
        <v>85</v>
      </c>
      <c r="B278" s="64"/>
      <c r="C278" s="64"/>
      <c r="D278" s="64"/>
      <c r="E278" s="64"/>
      <c r="F278" s="64"/>
      <c r="G278" s="64"/>
      <c r="H278" s="65"/>
      <c r="I278" s="29">
        <v>61</v>
      </c>
      <c r="J278" s="29">
        <v>54.628846770000003</v>
      </c>
      <c r="K278" s="29"/>
      <c r="L278" s="29"/>
      <c r="M278" s="33"/>
    </row>
    <row r="279" spans="1:17" ht="27" thickBot="1" x14ac:dyDescent="0.3">
      <c r="A279" s="77" t="s">
        <v>57</v>
      </c>
      <c r="B279" s="78"/>
      <c r="C279" s="78"/>
      <c r="D279" s="78"/>
      <c r="E279" s="78"/>
      <c r="F279" s="78"/>
      <c r="G279" s="78"/>
      <c r="H279" s="79"/>
      <c r="I279" s="30" t="s">
        <v>58</v>
      </c>
      <c r="J279" s="30" t="s">
        <v>59</v>
      </c>
      <c r="K279" s="34" t="s">
        <v>146</v>
      </c>
    </row>
    <row r="280" spans="1:17" ht="15.75" thickBot="1" x14ac:dyDescent="0.3">
      <c r="A280" s="80">
        <v>0.59990500000000002</v>
      </c>
      <c r="B280" s="81"/>
      <c r="C280" s="81"/>
      <c r="D280" s="81"/>
      <c r="E280" s="81"/>
      <c r="F280" s="81"/>
      <c r="G280" s="81"/>
      <c r="H280" s="82"/>
      <c r="I280" s="29">
        <v>5.3573310000000003</v>
      </c>
      <c r="J280" s="29">
        <v>0.74861800000000001</v>
      </c>
      <c r="K280" s="33">
        <v>13.973710000000001</v>
      </c>
    </row>
    <row r="281" spans="1:17" ht="27" thickBot="1" x14ac:dyDescent="0.3">
      <c r="A281" s="84" t="s">
        <v>81</v>
      </c>
      <c r="B281" s="85"/>
      <c r="C281" s="85"/>
      <c r="D281" s="85"/>
      <c r="E281" s="85"/>
      <c r="F281" s="85"/>
      <c r="G281" s="85"/>
      <c r="H281" s="86"/>
      <c r="I281" s="30" t="s">
        <v>82</v>
      </c>
      <c r="J281" s="30" t="s">
        <v>87</v>
      </c>
      <c r="K281" s="30" t="s">
        <v>54</v>
      </c>
      <c r="L281" s="30" t="s">
        <v>55</v>
      </c>
      <c r="M281" s="34" t="s">
        <v>83</v>
      </c>
    </row>
    <row r="282" spans="1:17" ht="15.75" thickBot="1" x14ac:dyDescent="0.3">
      <c r="A282" s="60" t="s">
        <v>42</v>
      </c>
      <c r="B282" s="61"/>
      <c r="C282" s="61"/>
      <c r="D282" s="61"/>
      <c r="E282" s="61"/>
      <c r="F282" s="61"/>
      <c r="G282" s="61"/>
      <c r="H282" s="62"/>
      <c r="I282" s="27">
        <v>2</v>
      </c>
      <c r="J282" s="27">
        <v>4.5548470099999996</v>
      </c>
      <c r="K282" s="27">
        <v>2.2774235100000002</v>
      </c>
      <c r="L282" s="27">
        <v>4.0599999999999996</v>
      </c>
      <c r="M282" s="32">
        <v>2.4899999999999999E-2</v>
      </c>
    </row>
    <row r="283" spans="1:17" ht="15.75" thickBot="1" x14ac:dyDescent="0.3">
      <c r="A283" s="63" t="s">
        <v>4</v>
      </c>
      <c r="B283" s="64"/>
      <c r="C283" s="64"/>
      <c r="D283" s="64"/>
      <c r="E283" s="64"/>
      <c r="F283" s="64"/>
      <c r="G283" s="64"/>
      <c r="H283" s="65"/>
      <c r="I283" s="29">
        <v>20</v>
      </c>
      <c r="J283" s="29">
        <v>28.21727929</v>
      </c>
      <c r="K283" s="29">
        <v>1.4108639599999999</v>
      </c>
      <c r="L283" s="29">
        <v>2.52</v>
      </c>
      <c r="M283" s="33">
        <v>6.7000000000000002E-3</v>
      </c>
    </row>
    <row r="284" spans="1:17" ht="27" thickBot="1" x14ac:dyDescent="0.3">
      <c r="A284" s="84" t="s">
        <v>81</v>
      </c>
      <c r="B284" s="85"/>
      <c r="C284" s="85"/>
      <c r="D284" s="85"/>
      <c r="E284" s="85"/>
      <c r="F284" s="85"/>
      <c r="G284" s="85"/>
      <c r="H284" s="86"/>
      <c r="I284" s="30" t="s">
        <v>82</v>
      </c>
      <c r="J284" s="30" t="s">
        <v>88</v>
      </c>
      <c r="K284" s="30" t="s">
        <v>54</v>
      </c>
      <c r="L284" s="30" t="s">
        <v>55</v>
      </c>
      <c r="M284" s="34" t="s">
        <v>83</v>
      </c>
    </row>
    <row r="285" spans="1:17" ht="15.75" thickBot="1" x14ac:dyDescent="0.3">
      <c r="A285" s="60" t="s">
        <v>42</v>
      </c>
      <c r="B285" s="61"/>
      <c r="C285" s="61"/>
      <c r="D285" s="61"/>
      <c r="E285" s="61"/>
      <c r="F285" s="61"/>
      <c r="G285" s="61"/>
      <c r="H285" s="62"/>
      <c r="I285" s="27">
        <v>2</v>
      </c>
      <c r="J285" s="27">
        <v>4.2414795200000004</v>
      </c>
      <c r="K285" s="27">
        <v>2.1207397600000002</v>
      </c>
      <c r="L285" s="27">
        <v>3.78</v>
      </c>
      <c r="M285" s="32">
        <v>3.15E-2</v>
      </c>
    </row>
    <row r="286" spans="1:17" x14ac:dyDescent="0.25">
      <c r="A286" s="63" t="s">
        <v>4</v>
      </c>
      <c r="B286" s="64"/>
      <c r="C286" s="64"/>
      <c r="D286" s="64"/>
      <c r="E286" s="64"/>
      <c r="F286" s="64"/>
      <c r="G286" s="64"/>
      <c r="H286" s="65"/>
      <c r="I286" s="29">
        <v>20</v>
      </c>
      <c r="J286" s="29">
        <v>28.21727929</v>
      </c>
      <c r="K286" s="29">
        <v>1.4108639599999999</v>
      </c>
      <c r="L286" s="29">
        <v>2.52</v>
      </c>
      <c r="M286" s="33">
        <v>6.7000000000000002E-3</v>
      </c>
    </row>
    <row r="287" spans="1:17" ht="15.75" customHeight="1" x14ac:dyDescent="0.25">
      <c r="A287" s="75" t="s">
        <v>67</v>
      </c>
      <c r="B287" s="75"/>
      <c r="C287" s="75"/>
      <c r="D287" s="75"/>
      <c r="E287" s="75"/>
      <c r="F287" s="75"/>
      <c r="G287" s="75"/>
      <c r="H287" s="75"/>
      <c r="I287" s="75"/>
      <c r="J287" s="75"/>
      <c r="K287" s="75"/>
      <c r="L287" s="75"/>
      <c r="M287" s="75"/>
      <c r="N287" s="75"/>
      <c r="O287" s="75"/>
      <c r="P287" s="75"/>
      <c r="Q287" s="75"/>
    </row>
    <row r="288" spans="1:17" ht="15" customHeight="1" x14ac:dyDescent="0.25">
      <c r="A288" s="66" t="s">
        <v>68</v>
      </c>
      <c r="B288" s="66"/>
      <c r="C288" s="66"/>
      <c r="D288" s="66"/>
      <c r="E288" s="66"/>
      <c r="F288" s="66"/>
      <c r="G288" s="66"/>
      <c r="H288" s="66"/>
      <c r="I288" s="66"/>
      <c r="J288" s="66"/>
      <c r="K288" s="66"/>
      <c r="L288" s="66"/>
      <c r="M288" s="66"/>
    </row>
    <row r="289" spans="1:13" ht="15.75" customHeight="1" x14ac:dyDescent="0.25">
      <c r="A289" s="76"/>
      <c r="B289" s="76"/>
      <c r="C289" s="76"/>
      <c r="D289" s="76"/>
      <c r="E289" s="76"/>
      <c r="F289" s="76"/>
      <c r="G289" s="76"/>
      <c r="H289" s="76"/>
      <c r="I289" s="76"/>
      <c r="J289" s="76"/>
      <c r="K289" s="76"/>
      <c r="L289" s="76"/>
      <c r="M289" s="76"/>
    </row>
    <row r="290" spans="1:13" ht="15.75" customHeight="1" x14ac:dyDescent="0.25">
      <c r="A290" s="76"/>
      <c r="B290" s="76"/>
      <c r="C290" s="76"/>
      <c r="D290" s="76"/>
      <c r="E290" s="76"/>
      <c r="F290" s="76"/>
      <c r="G290" s="76"/>
      <c r="H290" s="76"/>
      <c r="I290" s="76"/>
      <c r="J290" s="76"/>
      <c r="K290" s="76"/>
      <c r="L290" s="76"/>
      <c r="M290" s="76"/>
    </row>
    <row r="291" spans="1:13" ht="15" customHeight="1" x14ac:dyDescent="0.25">
      <c r="A291" s="76"/>
      <c r="B291" s="76"/>
      <c r="C291" s="76"/>
      <c r="D291" s="76"/>
      <c r="E291" s="76"/>
      <c r="F291" s="76"/>
      <c r="G291" s="76"/>
      <c r="H291" s="76"/>
      <c r="I291" s="76"/>
      <c r="J291" s="76"/>
      <c r="K291" s="76"/>
      <c r="L291" s="76"/>
      <c r="M291" s="76"/>
    </row>
    <row r="292" spans="1:13" x14ac:dyDescent="0.25">
      <c r="A292" s="66" t="s">
        <v>147</v>
      </c>
      <c r="B292" s="66"/>
      <c r="C292" s="66"/>
      <c r="D292" s="66"/>
      <c r="E292" s="66"/>
      <c r="F292" s="66"/>
      <c r="G292" s="66"/>
      <c r="H292" s="66"/>
      <c r="I292" s="66"/>
      <c r="J292" s="66"/>
      <c r="K292" s="66"/>
      <c r="L292" s="66"/>
      <c r="M292" s="66"/>
    </row>
    <row r="293" spans="1:13" ht="25.5" customHeight="1" thickBot="1" x14ac:dyDescent="0.3">
      <c r="A293" s="67" t="s">
        <v>94</v>
      </c>
      <c r="B293" s="67"/>
      <c r="C293" s="67"/>
      <c r="D293" s="67"/>
      <c r="E293" s="67"/>
      <c r="F293" s="67"/>
      <c r="G293" s="67"/>
      <c r="H293" s="67"/>
    </row>
    <row r="294" spans="1:13" ht="15.75" thickBot="1" x14ac:dyDescent="0.3">
      <c r="A294" s="35" t="s">
        <v>95</v>
      </c>
      <c r="B294" s="36">
        <v>0.05</v>
      </c>
    </row>
    <row r="295" spans="1:13" ht="15" customHeight="1" thickBot="1" x14ac:dyDescent="0.3">
      <c r="A295" s="37" t="s">
        <v>96</v>
      </c>
      <c r="B295" s="32">
        <v>39</v>
      </c>
    </row>
    <row r="296" spans="1:13" ht="25.5" customHeight="1" thickBot="1" x14ac:dyDescent="0.3">
      <c r="A296" s="37" t="s">
        <v>97</v>
      </c>
      <c r="B296" s="32">
        <v>0.63148499999999996</v>
      </c>
    </row>
    <row r="297" spans="1:13" ht="15.75" thickBot="1" x14ac:dyDescent="0.3">
      <c r="A297" s="37" t="s">
        <v>98</v>
      </c>
      <c r="B297" s="32">
        <v>2.0226899999999999</v>
      </c>
    </row>
    <row r="298" spans="1:13" ht="15.75" thickBot="1" x14ac:dyDescent="0.3">
      <c r="A298" s="37" t="s">
        <v>99</v>
      </c>
      <c r="B298" s="32">
        <v>1.3279000000000001</v>
      </c>
    </row>
    <row r="299" spans="1:13" x14ac:dyDescent="0.25">
      <c r="A299" s="38" t="s">
        <v>130</v>
      </c>
      <c r="B299" s="33">
        <v>2.9302329999999999</v>
      </c>
    </row>
    <row r="300" spans="1:13" ht="15.75" thickBot="1" x14ac:dyDescent="0.3">
      <c r="A300" s="67" t="s">
        <v>131</v>
      </c>
      <c r="B300" s="67"/>
      <c r="C300" s="67"/>
      <c r="D300" s="67"/>
      <c r="E300" s="67"/>
      <c r="F300" s="67"/>
      <c r="G300" s="67"/>
      <c r="H300" s="67"/>
    </row>
    <row r="301" spans="1:13" x14ac:dyDescent="0.25">
      <c r="A301" s="68" t="s">
        <v>107</v>
      </c>
      <c r="B301" s="69"/>
      <c r="C301" s="69"/>
      <c r="D301" s="69"/>
      <c r="E301" s="69"/>
      <c r="F301" s="69"/>
      <c r="G301" s="69"/>
    </row>
    <row r="302" spans="1:13" ht="15.75" customHeight="1" thickBot="1" x14ac:dyDescent="0.3">
      <c r="A302" s="70" t="s">
        <v>108</v>
      </c>
      <c r="B302" s="71"/>
      <c r="C302" s="71"/>
      <c r="D302" s="71"/>
      <c r="E302" s="71"/>
      <c r="F302" s="71"/>
      <c r="G302" s="71"/>
    </row>
    <row r="303" spans="1:13" ht="15.75" customHeight="1" thickBot="1" x14ac:dyDescent="0.3">
      <c r="A303" s="72" t="s">
        <v>102</v>
      </c>
      <c r="B303" s="73"/>
      <c r="C303" s="73"/>
      <c r="D303" s="74"/>
      <c r="E303" s="26" t="s">
        <v>60</v>
      </c>
      <c r="F303" s="26" t="s">
        <v>103</v>
      </c>
      <c r="G303" s="31" t="s">
        <v>4</v>
      </c>
    </row>
    <row r="304" spans="1:13" ht="15" customHeight="1" thickBot="1" x14ac:dyDescent="0.3">
      <c r="A304" s="39"/>
      <c r="B304" s="23"/>
      <c r="C304" s="23" t="s">
        <v>104</v>
      </c>
      <c r="D304" s="23"/>
      <c r="E304" s="27">
        <v>61.2667</v>
      </c>
      <c r="F304" s="27">
        <v>3</v>
      </c>
      <c r="G304" s="24">
        <v>4207</v>
      </c>
    </row>
    <row r="305" spans="1:7" ht="15.75" customHeight="1" thickBot="1" x14ac:dyDescent="0.3">
      <c r="A305" s="39"/>
      <c r="B305" s="23"/>
      <c r="C305" s="23" t="s">
        <v>104</v>
      </c>
      <c r="D305" s="23"/>
      <c r="E305" s="27"/>
      <c r="F305" s="27"/>
      <c r="G305" s="24"/>
    </row>
    <row r="306" spans="1:7" ht="15.75" customHeight="1" thickBot="1" x14ac:dyDescent="0.3">
      <c r="A306" s="39" t="s">
        <v>105</v>
      </c>
      <c r="B306" s="23"/>
      <c r="C306" s="23" t="s">
        <v>104</v>
      </c>
      <c r="D306" s="23"/>
      <c r="E306" s="27">
        <v>60.3</v>
      </c>
      <c r="F306" s="27">
        <v>3</v>
      </c>
      <c r="G306" s="24">
        <v>4204</v>
      </c>
    </row>
    <row r="307" spans="1:7" ht="15" customHeight="1" thickBot="1" x14ac:dyDescent="0.3">
      <c r="A307" s="39" t="s">
        <v>105</v>
      </c>
      <c r="B307" s="23"/>
      <c r="C307" s="23" t="s">
        <v>104</v>
      </c>
      <c r="D307" s="23"/>
      <c r="E307" s="27"/>
      <c r="F307" s="27"/>
      <c r="G307" s="24"/>
    </row>
    <row r="308" spans="1:7" ht="25.5" customHeight="1" thickBot="1" x14ac:dyDescent="0.3">
      <c r="A308" s="39" t="s">
        <v>105</v>
      </c>
      <c r="B308" s="23"/>
      <c r="C308" s="23" t="s">
        <v>104</v>
      </c>
      <c r="D308" s="23" t="s">
        <v>109</v>
      </c>
      <c r="E308" s="27">
        <v>59.966700000000003</v>
      </c>
      <c r="F308" s="27">
        <v>3</v>
      </c>
      <c r="G308" s="24">
        <v>4209</v>
      </c>
    </row>
    <row r="309" spans="1:7" ht="15.75" thickBot="1" x14ac:dyDescent="0.3">
      <c r="A309" s="39" t="s">
        <v>105</v>
      </c>
      <c r="B309" s="23"/>
      <c r="C309" s="23"/>
      <c r="D309" s="23" t="s">
        <v>109</v>
      </c>
      <c r="E309" s="27"/>
      <c r="F309" s="27"/>
      <c r="G309" s="24"/>
    </row>
    <row r="310" spans="1:7" ht="15.75" thickBot="1" x14ac:dyDescent="0.3">
      <c r="A310" s="39" t="s">
        <v>105</v>
      </c>
      <c r="B310" s="23"/>
      <c r="C310" s="23" t="s">
        <v>110</v>
      </c>
      <c r="D310" s="23" t="s">
        <v>109</v>
      </c>
      <c r="E310" s="27">
        <v>59.8033</v>
      </c>
      <c r="F310" s="27">
        <v>3</v>
      </c>
      <c r="G310" s="24">
        <v>4202</v>
      </c>
    </row>
    <row r="311" spans="1:7" ht="15.75" thickBot="1" x14ac:dyDescent="0.3">
      <c r="A311" s="39" t="s">
        <v>105</v>
      </c>
      <c r="B311" s="23"/>
      <c r="C311" s="23" t="s">
        <v>110</v>
      </c>
      <c r="D311" s="23" t="s">
        <v>109</v>
      </c>
      <c r="E311" s="27"/>
      <c r="F311" s="27"/>
      <c r="G311" s="24"/>
    </row>
    <row r="312" spans="1:7" ht="15.75" thickBot="1" x14ac:dyDescent="0.3">
      <c r="A312" s="39" t="s">
        <v>105</v>
      </c>
      <c r="B312" s="23"/>
      <c r="C312" s="23" t="s">
        <v>110</v>
      </c>
      <c r="D312" s="23" t="s">
        <v>109</v>
      </c>
      <c r="E312" s="27">
        <v>59.7</v>
      </c>
      <c r="F312" s="27">
        <v>3</v>
      </c>
      <c r="G312" s="24">
        <v>4212</v>
      </c>
    </row>
    <row r="313" spans="1:7" ht="15.75" thickBot="1" x14ac:dyDescent="0.3">
      <c r="A313" s="39" t="s">
        <v>105</v>
      </c>
      <c r="B313" s="23"/>
      <c r="C313" s="23" t="s">
        <v>110</v>
      </c>
      <c r="D313" s="23" t="s">
        <v>109</v>
      </c>
      <c r="E313" s="27"/>
      <c r="F313" s="27"/>
      <c r="G313" s="24"/>
    </row>
    <row r="314" spans="1:7" ht="15.75" thickBot="1" x14ac:dyDescent="0.3">
      <c r="A314" s="39" t="s">
        <v>105</v>
      </c>
      <c r="B314" s="23"/>
      <c r="C314" s="23" t="s">
        <v>110</v>
      </c>
      <c r="D314" s="23" t="s">
        <v>109</v>
      </c>
      <c r="E314" s="27">
        <v>59.633299999999998</v>
      </c>
      <c r="F314" s="27">
        <v>3</v>
      </c>
      <c r="G314" s="24">
        <v>4218</v>
      </c>
    </row>
    <row r="315" spans="1:7" ht="15.75" customHeight="1" thickBot="1" x14ac:dyDescent="0.3">
      <c r="A315" s="39" t="s">
        <v>105</v>
      </c>
      <c r="B315" s="23"/>
      <c r="C315" s="23" t="s">
        <v>110</v>
      </c>
      <c r="D315" s="23" t="s">
        <v>109</v>
      </c>
      <c r="E315" s="27"/>
      <c r="F315" s="27"/>
      <c r="G315" s="24"/>
    </row>
    <row r="316" spans="1:7" ht="15" customHeight="1" thickBot="1" x14ac:dyDescent="0.3">
      <c r="A316" s="39" t="s">
        <v>105</v>
      </c>
      <c r="B316" s="23" t="s">
        <v>111</v>
      </c>
      <c r="C316" s="23" t="s">
        <v>110</v>
      </c>
      <c r="D316" s="23" t="s">
        <v>109</v>
      </c>
      <c r="E316" s="27">
        <v>59.1</v>
      </c>
      <c r="F316" s="27">
        <v>3</v>
      </c>
      <c r="G316" s="24">
        <v>4201</v>
      </c>
    </row>
    <row r="317" spans="1:7" ht="15.75" customHeight="1" thickBot="1" x14ac:dyDescent="0.3">
      <c r="A317" s="39" t="s">
        <v>105</v>
      </c>
      <c r="B317" s="23" t="s">
        <v>111</v>
      </c>
      <c r="C317" s="23" t="s">
        <v>110</v>
      </c>
      <c r="D317" s="23" t="s">
        <v>109</v>
      </c>
      <c r="E317" s="27"/>
      <c r="F317" s="27"/>
      <c r="G317" s="24"/>
    </row>
    <row r="318" spans="1:7" ht="15.75" customHeight="1" thickBot="1" x14ac:dyDescent="0.3">
      <c r="A318" s="39" t="s">
        <v>105</v>
      </c>
      <c r="B318" s="23" t="s">
        <v>111</v>
      </c>
      <c r="C318" s="23" t="s">
        <v>110</v>
      </c>
      <c r="D318" s="23" t="s">
        <v>109</v>
      </c>
      <c r="E318" s="27">
        <v>59.066699999999997</v>
      </c>
      <c r="F318" s="27">
        <v>3</v>
      </c>
      <c r="G318" s="24">
        <v>4206</v>
      </c>
    </row>
    <row r="319" spans="1:7" ht="15.75" thickBot="1" x14ac:dyDescent="0.3">
      <c r="A319" s="39" t="s">
        <v>105</v>
      </c>
      <c r="B319" s="23" t="s">
        <v>111</v>
      </c>
      <c r="C319" s="23" t="s">
        <v>110</v>
      </c>
      <c r="D319" s="23" t="s">
        <v>109</v>
      </c>
      <c r="E319" s="27"/>
      <c r="F319" s="27"/>
      <c r="G319" s="24"/>
    </row>
    <row r="320" spans="1:7" ht="15.75" thickBot="1" x14ac:dyDescent="0.3">
      <c r="A320" s="39" t="s">
        <v>105</v>
      </c>
      <c r="B320" s="23" t="s">
        <v>111</v>
      </c>
      <c r="C320" s="23" t="s">
        <v>110</v>
      </c>
      <c r="D320" s="23" t="s">
        <v>109</v>
      </c>
      <c r="E320" s="27">
        <v>59.066699999999997</v>
      </c>
      <c r="F320" s="27">
        <v>3</v>
      </c>
      <c r="G320" s="24">
        <v>4214</v>
      </c>
    </row>
    <row r="321" spans="1:7" ht="15.75" thickBot="1" x14ac:dyDescent="0.3">
      <c r="A321" s="39" t="s">
        <v>105</v>
      </c>
      <c r="B321" s="23" t="s">
        <v>111</v>
      </c>
      <c r="C321" s="23" t="s">
        <v>110</v>
      </c>
      <c r="D321" s="23" t="s">
        <v>109</v>
      </c>
      <c r="E321" s="27"/>
      <c r="F321" s="27"/>
      <c r="G321" s="24"/>
    </row>
    <row r="322" spans="1:7" ht="15.75" thickBot="1" x14ac:dyDescent="0.3">
      <c r="A322" s="39" t="s">
        <v>105</v>
      </c>
      <c r="B322" s="23" t="s">
        <v>111</v>
      </c>
      <c r="C322" s="23" t="s">
        <v>110</v>
      </c>
      <c r="D322" s="23" t="s">
        <v>109</v>
      </c>
      <c r="E322" s="27">
        <v>59</v>
      </c>
      <c r="F322" s="27">
        <v>3</v>
      </c>
      <c r="G322" s="24">
        <v>4203</v>
      </c>
    </row>
    <row r="323" spans="1:7" ht="15.75" thickBot="1" x14ac:dyDescent="0.3">
      <c r="A323" s="39"/>
      <c r="B323" s="23" t="s">
        <v>111</v>
      </c>
      <c r="C323" s="23" t="s">
        <v>110</v>
      </c>
      <c r="D323" s="23" t="s">
        <v>109</v>
      </c>
      <c r="E323" s="27"/>
      <c r="F323" s="27"/>
      <c r="G323" s="24"/>
    </row>
    <row r="324" spans="1:7" ht="15.75" thickBot="1" x14ac:dyDescent="0.3">
      <c r="A324" s="39"/>
      <c r="B324" s="23" t="s">
        <v>111</v>
      </c>
      <c r="C324" s="23" t="s">
        <v>110</v>
      </c>
      <c r="D324" s="23" t="s">
        <v>109</v>
      </c>
      <c r="E324" s="27">
        <v>58.8</v>
      </c>
      <c r="F324" s="27">
        <v>3</v>
      </c>
      <c r="G324" s="24">
        <v>4210</v>
      </c>
    </row>
    <row r="325" spans="1:7" ht="15.75" thickBot="1" x14ac:dyDescent="0.3">
      <c r="A325" s="39"/>
      <c r="B325" s="23" t="s">
        <v>111</v>
      </c>
      <c r="C325" s="23" t="s">
        <v>110</v>
      </c>
      <c r="D325" s="23" t="s">
        <v>109</v>
      </c>
      <c r="E325" s="27"/>
      <c r="F325" s="27"/>
      <c r="G325" s="24"/>
    </row>
    <row r="326" spans="1:7" ht="15.75" thickBot="1" x14ac:dyDescent="0.3">
      <c r="A326" s="39"/>
      <c r="B326" s="23" t="s">
        <v>111</v>
      </c>
      <c r="C326" s="23" t="s">
        <v>110</v>
      </c>
      <c r="D326" s="23" t="s">
        <v>109</v>
      </c>
      <c r="E326" s="27">
        <v>58.666699999999999</v>
      </c>
      <c r="F326" s="27">
        <v>3</v>
      </c>
      <c r="G326" s="24">
        <v>4216</v>
      </c>
    </row>
    <row r="327" spans="1:7" ht="15.75" thickBot="1" x14ac:dyDescent="0.3">
      <c r="A327" s="39"/>
      <c r="B327" s="23" t="s">
        <v>111</v>
      </c>
      <c r="C327" s="23" t="s">
        <v>110</v>
      </c>
      <c r="D327" s="23"/>
      <c r="E327" s="27"/>
      <c r="F327" s="27"/>
      <c r="G327" s="24"/>
    </row>
    <row r="328" spans="1:7" ht="15.75" thickBot="1" x14ac:dyDescent="0.3">
      <c r="A328" s="39"/>
      <c r="B328" s="23" t="s">
        <v>111</v>
      </c>
      <c r="C328" s="23" t="s">
        <v>110</v>
      </c>
      <c r="D328" s="23"/>
      <c r="E328" s="27">
        <v>58.533299999999997</v>
      </c>
      <c r="F328" s="27">
        <v>3</v>
      </c>
      <c r="G328" s="24">
        <v>4213</v>
      </c>
    </row>
    <row r="329" spans="1:7" ht="15.75" thickBot="1" x14ac:dyDescent="0.3">
      <c r="A329" s="39"/>
      <c r="B329" s="23" t="s">
        <v>111</v>
      </c>
      <c r="C329" s="23"/>
      <c r="D329" s="23"/>
      <c r="E329" s="27"/>
      <c r="F329" s="27"/>
      <c r="G329" s="24"/>
    </row>
    <row r="330" spans="1:7" ht="15.75" thickBot="1" x14ac:dyDescent="0.3">
      <c r="A330" s="39"/>
      <c r="B330" s="23" t="s">
        <v>111</v>
      </c>
      <c r="C330" s="23" t="s">
        <v>113</v>
      </c>
      <c r="D330" s="23"/>
      <c r="E330" s="27">
        <v>58.3</v>
      </c>
      <c r="F330" s="27">
        <v>3</v>
      </c>
      <c r="G330" s="24">
        <v>4208</v>
      </c>
    </row>
    <row r="331" spans="1:7" ht="15.75" thickBot="1" x14ac:dyDescent="0.3">
      <c r="A331" s="39"/>
      <c r="B331" s="23" t="s">
        <v>111</v>
      </c>
      <c r="C331" s="23" t="s">
        <v>113</v>
      </c>
      <c r="D331" s="23"/>
      <c r="E331" s="27"/>
      <c r="F331" s="27"/>
      <c r="G331" s="24"/>
    </row>
    <row r="332" spans="1:7" ht="15.75" thickBot="1" x14ac:dyDescent="0.3">
      <c r="A332" s="39"/>
      <c r="B332" s="23" t="s">
        <v>111</v>
      </c>
      <c r="C332" s="23" t="s">
        <v>113</v>
      </c>
      <c r="D332" s="23"/>
      <c r="E332" s="27">
        <v>58.2</v>
      </c>
      <c r="F332" s="27">
        <v>3</v>
      </c>
      <c r="G332" s="24">
        <v>4211</v>
      </c>
    </row>
    <row r="333" spans="1:7" ht="15.75" thickBot="1" x14ac:dyDescent="0.3">
      <c r="A333" s="39"/>
      <c r="B333" s="23" t="s">
        <v>111</v>
      </c>
      <c r="C333" s="23" t="s">
        <v>113</v>
      </c>
      <c r="D333" s="23"/>
      <c r="E333" s="27"/>
      <c r="F333" s="27"/>
      <c r="G333" s="24"/>
    </row>
    <row r="334" spans="1:7" ht="15.75" thickBot="1" x14ac:dyDescent="0.3">
      <c r="A334" s="39"/>
      <c r="B334" s="23" t="s">
        <v>111</v>
      </c>
      <c r="C334" s="23" t="s">
        <v>113</v>
      </c>
      <c r="D334" s="23"/>
      <c r="E334" s="27">
        <v>58.15</v>
      </c>
      <c r="F334" s="27">
        <v>2</v>
      </c>
      <c r="G334" s="24">
        <v>4205</v>
      </c>
    </row>
    <row r="335" spans="1:7" ht="15.75" thickBot="1" x14ac:dyDescent="0.3">
      <c r="A335" s="39"/>
      <c r="B335" s="23" t="s">
        <v>111</v>
      </c>
      <c r="C335" s="23" t="s">
        <v>113</v>
      </c>
      <c r="D335" s="23"/>
      <c r="E335" s="27"/>
      <c r="F335" s="27"/>
      <c r="G335" s="24"/>
    </row>
    <row r="336" spans="1:7" ht="15.75" thickBot="1" x14ac:dyDescent="0.3">
      <c r="A336" s="39"/>
      <c r="B336" s="23" t="s">
        <v>111</v>
      </c>
      <c r="C336" s="23" t="s">
        <v>113</v>
      </c>
      <c r="D336" s="23"/>
      <c r="E336" s="27">
        <v>58.1</v>
      </c>
      <c r="F336" s="27">
        <v>3</v>
      </c>
      <c r="G336" s="24">
        <v>4217</v>
      </c>
    </row>
    <row r="337" spans="1:17" ht="15.75" thickBot="1" x14ac:dyDescent="0.3">
      <c r="A337" s="39"/>
      <c r="B337" s="23" t="s">
        <v>111</v>
      </c>
      <c r="C337" s="23" t="s">
        <v>113</v>
      </c>
      <c r="D337" s="23"/>
      <c r="E337" s="27"/>
      <c r="F337" s="27"/>
      <c r="G337" s="24"/>
    </row>
    <row r="338" spans="1:17" ht="15.75" thickBot="1" x14ac:dyDescent="0.3">
      <c r="A338" s="39"/>
      <c r="B338" s="23" t="s">
        <v>111</v>
      </c>
      <c r="C338" s="23" t="s">
        <v>113</v>
      </c>
      <c r="D338" s="23"/>
      <c r="E338" s="27">
        <v>57.866700000000002</v>
      </c>
      <c r="F338" s="27">
        <v>3</v>
      </c>
      <c r="G338" s="24">
        <v>4215</v>
      </c>
    </row>
    <row r="339" spans="1:17" ht="15.75" thickBot="1" x14ac:dyDescent="0.3">
      <c r="A339" s="39"/>
      <c r="B339" s="23" t="s">
        <v>111</v>
      </c>
      <c r="C339" s="23" t="s">
        <v>113</v>
      </c>
      <c r="D339" s="23"/>
      <c r="E339" s="27"/>
      <c r="F339" s="27"/>
      <c r="G339" s="24"/>
    </row>
    <row r="340" spans="1:17" ht="15.75" thickBot="1" x14ac:dyDescent="0.3">
      <c r="A340" s="39"/>
      <c r="B340" s="23" t="s">
        <v>111</v>
      </c>
      <c r="C340" s="23" t="s">
        <v>113</v>
      </c>
      <c r="D340" s="23"/>
      <c r="E340" s="27">
        <v>57.866700000000002</v>
      </c>
      <c r="F340" s="27">
        <v>3</v>
      </c>
      <c r="G340" s="24">
        <v>4219</v>
      </c>
    </row>
    <row r="341" spans="1:17" ht="15.75" thickBot="1" x14ac:dyDescent="0.3">
      <c r="A341" s="39"/>
      <c r="B341" s="23"/>
      <c r="C341" s="23" t="s">
        <v>113</v>
      </c>
      <c r="D341" s="23"/>
      <c r="E341" s="27"/>
      <c r="F341" s="27"/>
      <c r="G341" s="24"/>
    </row>
    <row r="342" spans="1:17" ht="15.75" thickBot="1" x14ac:dyDescent="0.3">
      <c r="A342" s="39" t="s">
        <v>114</v>
      </c>
      <c r="B342" s="23"/>
      <c r="C342" s="23" t="s">
        <v>113</v>
      </c>
      <c r="D342" s="23"/>
      <c r="E342" s="27">
        <v>57.166699999999999</v>
      </c>
      <c r="F342" s="27">
        <v>3</v>
      </c>
      <c r="G342" s="24">
        <v>4221</v>
      </c>
    </row>
    <row r="343" spans="1:17" ht="15.75" thickBot="1" x14ac:dyDescent="0.3">
      <c r="A343" s="39" t="s">
        <v>114</v>
      </c>
      <c r="B343" s="23"/>
      <c r="C343" s="23"/>
      <c r="D343" s="23"/>
      <c r="E343" s="27"/>
      <c r="F343" s="27"/>
      <c r="G343" s="24"/>
    </row>
    <row r="344" spans="1:17" x14ac:dyDescent="0.25">
      <c r="A344" s="40" t="s">
        <v>114</v>
      </c>
      <c r="B344" s="28"/>
      <c r="C344" s="28"/>
      <c r="D344" s="28"/>
      <c r="E344" s="29">
        <v>55.9</v>
      </c>
      <c r="F344" s="29">
        <v>3</v>
      </c>
      <c r="G344" s="25">
        <v>4220</v>
      </c>
    </row>
    <row r="345" spans="1:17" ht="15.75" customHeight="1" x14ac:dyDescent="0.25">
      <c r="A345" s="75" t="s">
        <v>67</v>
      </c>
      <c r="B345" s="75"/>
      <c r="C345" s="75"/>
      <c r="D345" s="75"/>
      <c r="E345" s="75"/>
      <c r="F345" s="75"/>
      <c r="G345" s="75"/>
      <c r="H345" s="75"/>
      <c r="I345" s="75"/>
      <c r="J345" s="75"/>
      <c r="K345" s="75"/>
      <c r="L345" s="75"/>
      <c r="M345" s="75"/>
      <c r="N345" s="75"/>
      <c r="O345" s="75"/>
      <c r="P345" s="75"/>
      <c r="Q345" s="75"/>
    </row>
    <row r="346" spans="1:17" x14ac:dyDescent="0.25">
      <c r="A346" s="66" t="s">
        <v>68</v>
      </c>
      <c r="B346" s="66"/>
      <c r="C346" s="66"/>
      <c r="D346" s="66"/>
      <c r="E346" s="66"/>
      <c r="F346" s="66"/>
      <c r="G346" s="66"/>
      <c r="H346" s="66"/>
      <c r="I346" s="66"/>
      <c r="J346" s="66"/>
      <c r="K346" s="66"/>
      <c r="L346" s="66"/>
      <c r="M346" s="66"/>
    </row>
    <row r="347" spans="1:17" x14ac:dyDescent="0.25">
      <c r="A347" s="76"/>
      <c r="B347" s="76"/>
      <c r="C347" s="76"/>
      <c r="D347" s="76"/>
      <c r="E347" s="76"/>
      <c r="F347" s="76"/>
      <c r="G347" s="76"/>
      <c r="H347" s="76"/>
      <c r="I347" s="76"/>
      <c r="J347" s="76"/>
      <c r="K347" s="76"/>
      <c r="L347" s="76"/>
      <c r="M347" s="76"/>
    </row>
    <row r="348" spans="1:17" ht="15.75" customHeight="1" x14ac:dyDescent="0.25">
      <c r="A348" s="76"/>
      <c r="B348" s="76"/>
      <c r="C348" s="76"/>
      <c r="D348" s="76"/>
      <c r="E348" s="76"/>
      <c r="F348" s="76"/>
      <c r="G348" s="76"/>
      <c r="H348" s="76"/>
      <c r="I348" s="76"/>
      <c r="J348" s="76"/>
      <c r="K348" s="76"/>
      <c r="L348" s="76"/>
      <c r="M348" s="76"/>
    </row>
    <row r="349" spans="1:17" ht="15" customHeight="1" x14ac:dyDescent="0.25">
      <c r="A349" s="76"/>
      <c r="B349" s="76"/>
      <c r="C349" s="76"/>
      <c r="D349" s="76"/>
      <c r="E349" s="76"/>
      <c r="F349" s="76"/>
      <c r="G349" s="76"/>
      <c r="H349" s="76"/>
      <c r="I349" s="76"/>
      <c r="J349" s="76"/>
      <c r="K349" s="76"/>
      <c r="L349" s="76"/>
      <c r="M349" s="76"/>
    </row>
    <row r="350" spans="1:17" x14ac:dyDescent="0.25">
      <c r="A350" s="66" t="s">
        <v>148</v>
      </c>
      <c r="B350" s="66"/>
      <c r="C350" s="66"/>
      <c r="D350" s="66"/>
      <c r="E350" s="66"/>
      <c r="F350" s="66"/>
      <c r="G350" s="66"/>
      <c r="H350" s="66"/>
      <c r="I350" s="66"/>
      <c r="J350" s="66"/>
      <c r="K350" s="66"/>
      <c r="L350" s="66"/>
      <c r="M350" s="66"/>
    </row>
    <row r="351" spans="1:17" ht="25.5" customHeight="1" thickBot="1" x14ac:dyDescent="0.3">
      <c r="A351" s="67" t="s">
        <v>94</v>
      </c>
      <c r="B351" s="67"/>
      <c r="C351" s="67"/>
      <c r="D351" s="67"/>
      <c r="E351" s="67"/>
      <c r="F351" s="67"/>
      <c r="G351" s="67"/>
      <c r="H351" s="67"/>
    </row>
    <row r="352" spans="1:17" ht="15.75" thickBot="1" x14ac:dyDescent="0.3">
      <c r="A352" s="35" t="s">
        <v>95</v>
      </c>
      <c r="B352" s="36">
        <v>0.05</v>
      </c>
    </row>
    <row r="353" spans="1:8" ht="15" customHeight="1" thickBot="1" x14ac:dyDescent="0.3">
      <c r="A353" s="37" t="s">
        <v>96</v>
      </c>
      <c r="B353" s="32">
        <v>39</v>
      </c>
    </row>
    <row r="354" spans="1:8" ht="25.5" customHeight="1" thickBot="1" x14ac:dyDescent="0.3">
      <c r="A354" s="37" t="s">
        <v>97</v>
      </c>
      <c r="B354" s="32">
        <v>0.56042899999999995</v>
      </c>
    </row>
    <row r="355" spans="1:8" ht="15.75" thickBot="1" x14ac:dyDescent="0.3">
      <c r="A355" s="37" t="s">
        <v>98</v>
      </c>
      <c r="B355" s="32">
        <v>2.0226899999999999</v>
      </c>
    </row>
    <row r="356" spans="1:8" ht="15.75" thickBot="1" x14ac:dyDescent="0.3">
      <c r="A356" s="37" t="s">
        <v>99</v>
      </c>
      <c r="B356" s="32">
        <v>1.2509999999999999</v>
      </c>
    </row>
    <row r="357" spans="1:8" x14ac:dyDescent="0.25">
      <c r="A357" s="38" t="s">
        <v>130</v>
      </c>
      <c r="B357" s="33">
        <v>2.9302329999999999</v>
      </c>
    </row>
    <row r="358" spans="1:8" ht="15.75" thickBot="1" x14ac:dyDescent="0.3">
      <c r="A358" s="67" t="s">
        <v>131</v>
      </c>
      <c r="B358" s="67"/>
      <c r="C358" s="67"/>
      <c r="D358" s="67"/>
      <c r="E358" s="67"/>
      <c r="F358" s="67"/>
      <c r="G358" s="67"/>
      <c r="H358" s="67"/>
    </row>
    <row r="359" spans="1:8" x14ac:dyDescent="0.25">
      <c r="A359" s="68" t="s">
        <v>107</v>
      </c>
      <c r="B359" s="69"/>
      <c r="C359" s="69"/>
      <c r="D359" s="69"/>
      <c r="E359" s="69"/>
      <c r="F359" s="69"/>
      <c r="G359" s="69"/>
    </row>
    <row r="360" spans="1:8" ht="15.75" customHeight="1" thickBot="1" x14ac:dyDescent="0.3">
      <c r="A360" s="70" t="s">
        <v>108</v>
      </c>
      <c r="B360" s="71"/>
      <c r="C360" s="71"/>
      <c r="D360" s="71"/>
      <c r="E360" s="71"/>
      <c r="F360" s="71"/>
      <c r="G360" s="71"/>
    </row>
    <row r="361" spans="1:8" ht="15.75" customHeight="1" thickBot="1" x14ac:dyDescent="0.3">
      <c r="A361" s="72" t="s">
        <v>102</v>
      </c>
      <c r="B361" s="73"/>
      <c r="C361" s="73"/>
      <c r="D361" s="74"/>
      <c r="E361" s="26" t="s">
        <v>60</v>
      </c>
      <c r="F361" s="26" t="s">
        <v>103</v>
      </c>
      <c r="G361" s="31" t="s">
        <v>4</v>
      </c>
    </row>
    <row r="362" spans="1:8" ht="15" customHeight="1" thickBot="1" x14ac:dyDescent="0.3">
      <c r="A362" s="39"/>
      <c r="B362" s="23"/>
      <c r="C362" s="23" t="s">
        <v>104</v>
      </c>
      <c r="D362" s="23"/>
      <c r="E362" s="27">
        <v>15.97</v>
      </c>
      <c r="F362" s="27">
        <v>3</v>
      </c>
      <c r="G362" s="24">
        <v>4201</v>
      </c>
    </row>
    <row r="363" spans="1:8" ht="15.75" customHeight="1" thickBot="1" x14ac:dyDescent="0.3">
      <c r="A363" s="39"/>
      <c r="B363" s="23"/>
      <c r="C363" s="23" t="s">
        <v>104</v>
      </c>
      <c r="D363" s="23"/>
      <c r="E363" s="27"/>
      <c r="F363" s="27"/>
      <c r="G363" s="24"/>
    </row>
    <row r="364" spans="1:8" ht="15.75" customHeight="1" thickBot="1" x14ac:dyDescent="0.3">
      <c r="A364" s="39" t="s">
        <v>105</v>
      </c>
      <c r="B364" s="23"/>
      <c r="C364" s="23" t="s">
        <v>104</v>
      </c>
      <c r="D364" s="23"/>
      <c r="E364" s="27">
        <v>14.98</v>
      </c>
      <c r="F364" s="27">
        <v>3</v>
      </c>
      <c r="G364" s="24">
        <v>4221</v>
      </c>
    </row>
    <row r="365" spans="1:8" ht="15" customHeight="1" thickBot="1" x14ac:dyDescent="0.3">
      <c r="A365" s="39" t="s">
        <v>105</v>
      </c>
      <c r="B365" s="23"/>
      <c r="C365" s="23"/>
      <c r="D365" s="23"/>
      <c r="E365" s="27"/>
      <c r="F365" s="27"/>
      <c r="G365" s="24"/>
    </row>
    <row r="366" spans="1:8" ht="25.5" customHeight="1" thickBot="1" x14ac:dyDescent="0.3">
      <c r="A366" s="39" t="s">
        <v>105</v>
      </c>
      <c r="B366" s="23"/>
      <c r="C366" s="23" t="s">
        <v>109</v>
      </c>
      <c r="D366" s="23"/>
      <c r="E366" s="27">
        <v>14.5</v>
      </c>
      <c r="F366" s="27">
        <v>3</v>
      </c>
      <c r="G366" s="24">
        <v>4213</v>
      </c>
    </row>
    <row r="367" spans="1:8" ht="15.75" thickBot="1" x14ac:dyDescent="0.3">
      <c r="A367" s="39" t="s">
        <v>105</v>
      </c>
      <c r="B367" s="23"/>
      <c r="C367" s="23" t="s">
        <v>109</v>
      </c>
      <c r="D367" s="23"/>
      <c r="E367" s="27"/>
      <c r="F367" s="27"/>
      <c r="G367" s="24"/>
    </row>
    <row r="368" spans="1:8" ht="15.75" thickBot="1" x14ac:dyDescent="0.3">
      <c r="A368" s="39" t="s">
        <v>105</v>
      </c>
      <c r="B368" s="23"/>
      <c r="C368" s="23" t="s">
        <v>109</v>
      </c>
      <c r="D368" s="23" t="s">
        <v>110</v>
      </c>
      <c r="E368" s="27">
        <v>14.37</v>
      </c>
      <c r="F368" s="27">
        <v>3</v>
      </c>
      <c r="G368" s="24">
        <v>4206</v>
      </c>
    </row>
    <row r="369" spans="1:7" ht="15.75" thickBot="1" x14ac:dyDescent="0.3">
      <c r="A369" s="39" t="s">
        <v>105</v>
      </c>
      <c r="B369" s="23"/>
      <c r="C369" s="23" t="s">
        <v>109</v>
      </c>
      <c r="D369" s="23" t="s">
        <v>110</v>
      </c>
      <c r="E369" s="27"/>
      <c r="F369" s="27"/>
      <c r="G369" s="24"/>
    </row>
    <row r="370" spans="1:7" ht="15.75" thickBot="1" x14ac:dyDescent="0.3">
      <c r="A370" s="39" t="s">
        <v>105</v>
      </c>
      <c r="B370" s="23"/>
      <c r="C370" s="23" t="s">
        <v>109</v>
      </c>
      <c r="D370" s="23" t="s">
        <v>110</v>
      </c>
      <c r="E370" s="27">
        <v>14.333299999999999</v>
      </c>
      <c r="F370" s="27">
        <v>3</v>
      </c>
      <c r="G370" s="24">
        <v>4216</v>
      </c>
    </row>
    <row r="371" spans="1:7" ht="15.75" thickBot="1" x14ac:dyDescent="0.3">
      <c r="A371" s="39" t="s">
        <v>105</v>
      </c>
      <c r="B371" s="23"/>
      <c r="C371" s="23" t="s">
        <v>109</v>
      </c>
      <c r="D371" s="23" t="s">
        <v>110</v>
      </c>
      <c r="E371" s="27"/>
      <c r="F371" s="27"/>
      <c r="G371" s="24"/>
    </row>
    <row r="372" spans="1:7" ht="15.75" thickBot="1" x14ac:dyDescent="0.3">
      <c r="A372" s="39" t="s">
        <v>105</v>
      </c>
      <c r="B372" s="23"/>
      <c r="C372" s="23" t="s">
        <v>109</v>
      </c>
      <c r="D372" s="23" t="s">
        <v>110</v>
      </c>
      <c r="E372" s="27">
        <v>14.263299999999999</v>
      </c>
      <c r="F372" s="27">
        <v>3</v>
      </c>
      <c r="G372" s="24">
        <v>4214</v>
      </c>
    </row>
    <row r="373" spans="1:7" ht="15.75" customHeight="1" thickBot="1" x14ac:dyDescent="0.3">
      <c r="A373" s="39" t="s">
        <v>105</v>
      </c>
      <c r="B373" s="23"/>
      <c r="C373" s="23" t="s">
        <v>109</v>
      </c>
      <c r="D373" s="23" t="s">
        <v>110</v>
      </c>
      <c r="E373" s="27"/>
      <c r="F373" s="27"/>
      <c r="G373" s="24"/>
    </row>
    <row r="374" spans="1:7" ht="15" customHeight="1" thickBot="1" x14ac:dyDescent="0.3">
      <c r="A374" s="39" t="s">
        <v>105</v>
      </c>
      <c r="B374" s="23"/>
      <c r="C374" s="23" t="s">
        <v>109</v>
      </c>
      <c r="D374" s="23" t="s">
        <v>110</v>
      </c>
      <c r="E374" s="27">
        <v>14.22</v>
      </c>
      <c r="F374" s="27">
        <v>3</v>
      </c>
      <c r="G374" s="24">
        <v>4202</v>
      </c>
    </row>
    <row r="375" spans="1:7" ht="15.75" customHeight="1" thickBot="1" x14ac:dyDescent="0.3">
      <c r="A375" s="39" t="s">
        <v>105</v>
      </c>
      <c r="B375" s="23"/>
      <c r="C375" s="23" t="s">
        <v>109</v>
      </c>
      <c r="D375" s="23" t="s">
        <v>110</v>
      </c>
      <c r="E375" s="27"/>
      <c r="F375" s="27"/>
      <c r="G375" s="24"/>
    </row>
    <row r="376" spans="1:7" ht="15.75" customHeight="1" thickBot="1" x14ac:dyDescent="0.3">
      <c r="A376" s="39" t="s">
        <v>105</v>
      </c>
      <c r="B376" s="23" t="s">
        <v>111</v>
      </c>
      <c r="C376" s="23" t="s">
        <v>109</v>
      </c>
      <c r="D376" s="23" t="s">
        <v>110</v>
      </c>
      <c r="E376" s="27">
        <v>14.103300000000001</v>
      </c>
      <c r="F376" s="27">
        <v>3</v>
      </c>
      <c r="G376" s="24">
        <v>4220</v>
      </c>
    </row>
    <row r="377" spans="1:7" ht="15.75" thickBot="1" x14ac:dyDescent="0.3">
      <c r="A377" s="39" t="s">
        <v>105</v>
      </c>
      <c r="B377" s="23" t="s">
        <v>111</v>
      </c>
      <c r="C377" s="23" t="s">
        <v>109</v>
      </c>
      <c r="D377" s="23" t="s">
        <v>110</v>
      </c>
      <c r="E377" s="27"/>
      <c r="F377" s="27"/>
      <c r="G377" s="24"/>
    </row>
    <row r="378" spans="1:7" ht="15.75" thickBot="1" x14ac:dyDescent="0.3">
      <c r="A378" s="39" t="s">
        <v>105</v>
      </c>
      <c r="B378" s="23" t="s">
        <v>111</v>
      </c>
      <c r="C378" s="23" t="s">
        <v>109</v>
      </c>
      <c r="D378" s="23" t="s">
        <v>110</v>
      </c>
      <c r="E378" s="27">
        <v>14.1</v>
      </c>
      <c r="F378" s="27">
        <v>3</v>
      </c>
      <c r="G378" s="24">
        <v>4203</v>
      </c>
    </row>
    <row r="379" spans="1:7" ht="15.75" thickBot="1" x14ac:dyDescent="0.3">
      <c r="A379" s="39" t="s">
        <v>105</v>
      </c>
      <c r="B379" s="23" t="s">
        <v>111</v>
      </c>
      <c r="C379" s="23" t="s">
        <v>109</v>
      </c>
      <c r="D379" s="23" t="s">
        <v>110</v>
      </c>
      <c r="E379" s="27"/>
      <c r="F379" s="27"/>
      <c r="G379" s="24"/>
    </row>
    <row r="380" spans="1:7" ht="15.75" thickBot="1" x14ac:dyDescent="0.3">
      <c r="A380" s="39" t="s">
        <v>105</v>
      </c>
      <c r="B380" s="23" t="s">
        <v>111</v>
      </c>
      <c r="C380" s="23" t="s">
        <v>109</v>
      </c>
      <c r="D380" s="23" t="s">
        <v>110</v>
      </c>
      <c r="E380" s="27">
        <v>14.093299999999999</v>
      </c>
      <c r="F380" s="27">
        <v>3</v>
      </c>
      <c r="G380" s="24">
        <v>4204</v>
      </c>
    </row>
    <row r="381" spans="1:7" ht="15.75" thickBot="1" x14ac:dyDescent="0.3">
      <c r="A381" s="39" t="s">
        <v>105</v>
      </c>
      <c r="B381" s="23" t="s">
        <v>111</v>
      </c>
      <c r="C381" s="23" t="s">
        <v>109</v>
      </c>
      <c r="D381" s="23" t="s">
        <v>110</v>
      </c>
      <c r="E381" s="27"/>
      <c r="F381" s="27"/>
      <c r="G381" s="24"/>
    </row>
    <row r="382" spans="1:7" ht="15.75" thickBot="1" x14ac:dyDescent="0.3">
      <c r="A382" s="39" t="s">
        <v>105</v>
      </c>
      <c r="B382" s="23" t="s">
        <v>111</v>
      </c>
      <c r="C382" s="23" t="s">
        <v>109</v>
      </c>
      <c r="D382" s="23" t="s">
        <v>110</v>
      </c>
      <c r="E382" s="27">
        <v>13.9733</v>
      </c>
      <c r="F382" s="27">
        <v>3</v>
      </c>
      <c r="G382" s="24">
        <v>4212</v>
      </c>
    </row>
    <row r="383" spans="1:7" ht="15.75" thickBot="1" x14ac:dyDescent="0.3">
      <c r="A383" s="39" t="s">
        <v>105</v>
      </c>
      <c r="B383" s="23" t="s">
        <v>111</v>
      </c>
      <c r="C383" s="23" t="s">
        <v>109</v>
      </c>
      <c r="D383" s="23" t="s">
        <v>110</v>
      </c>
      <c r="E383" s="27"/>
      <c r="F383" s="27"/>
      <c r="G383" s="24"/>
    </row>
    <row r="384" spans="1:7" ht="15.75" thickBot="1" x14ac:dyDescent="0.3">
      <c r="A384" s="39" t="s">
        <v>105</v>
      </c>
      <c r="B384" s="23" t="s">
        <v>111</v>
      </c>
      <c r="C384" s="23" t="s">
        <v>109</v>
      </c>
      <c r="D384" s="23" t="s">
        <v>110</v>
      </c>
      <c r="E384" s="27">
        <v>13.9567</v>
      </c>
      <c r="F384" s="27">
        <v>3</v>
      </c>
      <c r="G384" s="24">
        <v>4208</v>
      </c>
    </row>
    <row r="385" spans="1:7" ht="15.75" thickBot="1" x14ac:dyDescent="0.3">
      <c r="A385" s="39" t="s">
        <v>105</v>
      </c>
      <c r="B385" s="23" t="s">
        <v>111</v>
      </c>
      <c r="C385" s="23" t="s">
        <v>109</v>
      </c>
      <c r="D385" s="23" t="s">
        <v>110</v>
      </c>
      <c r="E385" s="27"/>
      <c r="F385" s="27"/>
      <c r="G385" s="24"/>
    </row>
    <row r="386" spans="1:7" ht="15.75" thickBot="1" x14ac:dyDescent="0.3">
      <c r="A386" s="39" t="s">
        <v>105</v>
      </c>
      <c r="B386" s="23" t="s">
        <v>111</v>
      </c>
      <c r="C386" s="23" t="s">
        <v>109</v>
      </c>
      <c r="D386" s="23" t="s">
        <v>110</v>
      </c>
      <c r="E386" s="27">
        <v>13.9367</v>
      </c>
      <c r="F386" s="27">
        <v>3</v>
      </c>
      <c r="G386" s="24">
        <v>4207</v>
      </c>
    </row>
    <row r="387" spans="1:7" ht="15.75" thickBot="1" x14ac:dyDescent="0.3">
      <c r="A387" s="39"/>
      <c r="B387" s="23" t="s">
        <v>111</v>
      </c>
      <c r="C387" s="23" t="s">
        <v>109</v>
      </c>
      <c r="D387" s="23" t="s">
        <v>110</v>
      </c>
      <c r="E387" s="27"/>
      <c r="F387" s="27"/>
      <c r="G387" s="24"/>
    </row>
    <row r="388" spans="1:7" ht="15.75" thickBot="1" x14ac:dyDescent="0.3">
      <c r="A388" s="39"/>
      <c r="B388" s="23" t="s">
        <v>111</v>
      </c>
      <c r="C388" s="23" t="s">
        <v>109</v>
      </c>
      <c r="D388" s="23" t="s">
        <v>110</v>
      </c>
      <c r="E388" s="27">
        <v>13.533300000000001</v>
      </c>
      <c r="F388" s="27">
        <v>3</v>
      </c>
      <c r="G388" s="24">
        <v>4219</v>
      </c>
    </row>
    <row r="389" spans="1:7" ht="15.75" thickBot="1" x14ac:dyDescent="0.3">
      <c r="A389" s="39"/>
      <c r="B389" s="23" t="s">
        <v>111</v>
      </c>
      <c r="C389" s="23" t="s">
        <v>109</v>
      </c>
      <c r="D389" s="23" t="s">
        <v>110</v>
      </c>
      <c r="E389" s="27"/>
      <c r="F389" s="27"/>
      <c r="G389" s="24"/>
    </row>
    <row r="390" spans="1:7" ht="15.75" thickBot="1" x14ac:dyDescent="0.3">
      <c r="A390" s="39"/>
      <c r="B390" s="23" t="s">
        <v>111</v>
      </c>
      <c r="C390" s="23" t="s">
        <v>109</v>
      </c>
      <c r="D390" s="23" t="s">
        <v>110</v>
      </c>
      <c r="E390" s="27">
        <v>13.486700000000001</v>
      </c>
      <c r="F390" s="27">
        <v>3</v>
      </c>
      <c r="G390" s="24">
        <v>4217</v>
      </c>
    </row>
    <row r="391" spans="1:7" ht="15.75" thickBot="1" x14ac:dyDescent="0.3">
      <c r="A391" s="39"/>
      <c r="B391" s="23" t="s">
        <v>111</v>
      </c>
      <c r="C391" s="23" t="s">
        <v>109</v>
      </c>
      <c r="D391" s="23" t="s">
        <v>110</v>
      </c>
      <c r="E391" s="27"/>
      <c r="F391" s="27"/>
      <c r="G391" s="24"/>
    </row>
    <row r="392" spans="1:7" ht="15.75" thickBot="1" x14ac:dyDescent="0.3">
      <c r="A392" s="39"/>
      <c r="B392" s="23" t="s">
        <v>111</v>
      </c>
      <c r="C392" s="23" t="s">
        <v>109</v>
      </c>
      <c r="D392" s="23" t="s">
        <v>110</v>
      </c>
      <c r="E392" s="27">
        <v>13.38</v>
      </c>
      <c r="F392" s="27">
        <v>3</v>
      </c>
      <c r="G392" s="24">
        <v>4218</v>
      </c>
    </row>
    <row r="393" spans="1:7" ht="15.75" thickBot="1" x14ac:dyDescent="0.3">
      <c r="A393" s="39"/>
      <c r="B393" s="23" t="s">
        <v>111</v>
      </c>
      <c r="C393" s="23" t="s">
        <v>109</v>
      </c>
      <c r="D393" s="23" t="s">
        <v>110</v>
      </c>
      <c r="E393" s="27"/>
      <c r="F393" s="27"/>
      <c r="G393" s="24"/>
    </row>
    <row r="394" spans="1:7" ht="15.75" thickBot="1" x14ac:dyDescent="0.3">
      <c r="A394" s="39"/>
      <c r="B394" s="23" t="s">
        <v>111</v>
      </c>
      <c r="C394" s="23" t="s">
        <v>109</v>
      </c>
      <c r="D394" s="23" t="s">
        <v>110</v>
      </c>
      <c r="E394" s="27">
        <v>13.3733</v>
      </c>
      <c r="F394" s="27">
        <v>3</v>
      </c>
      <c r="G394" s="24">
        <v>4215</v>
      </c>
    </row>
    <row r="395" spans="1:7" ht="15.75" thickBot="1" x14ac:dyDescent="0.3">
      <c r="A395" s="39"/>
      <c r="B395" s="23" t="s">
        <v>111</v>
      </c>
      <c r="C395" s="23" t="s">
        <v>109</v>
      </c>
      <c r="D395" s="23" t="s">
        <v>110</v>
      </c>
      <c r="E395" s="27"/>
      <c r="F395" s="27"/>
      <c r="G395" s="24"/>
    </row>
    <row r="396" spans="1:7" ht="15.75" thickBot="1" x14ac:dyDescent="0.3">
      <c r="A396" s="39"/>
      <c r="B396" s="23" t="s">
        <v>111</v>
      </c>
      <c r="C396" s="23" t="s">
        <v>109</v>
      </c>
      <c r="D396" s="23" t="s">
        <v>110</v>
      </c>
      <c r="E396" s="27">
        <v>13.3033</v>
      </c>
      <c r="F396" s="27">
        <v>3</v>
      </c>
      <c r="G396" s="24">
        <v>4209</v>
      </c>
    </row>
    <row r="397" spans="1:7" ht="15.75" thickBot="1" x14ac:dyDescent="0.3">
      <c r="A397" s="39"/>
      <c r="B397" s="23" t="s">
        <v>111</v>
      </c>
      <c r="C397" s="23"/>
      <c r="D397" s="23" t="s">
        <v>110</v>
      </c>
      <c r="E397" s="27"/>
      <c r="F397" s="27"/>
      <c r="G397" s="24"/>
    </row>
    <row r="398" spans="1:7" ht="15.75" thickBot="1" x14ac:dyDescent="0.3">
      <c r="A398" s="39"/>
      <c r="B398" s="23" t="s">
        <v>111</v>
      </c>
      <c r="C398" s="23"/>
      <c r="D398" s="23" t="s">
        <v>110</v>
      </c>
      <c r="E398" s="27">
        <v>13.24</v>
      </c>
      <c r="F398" s="27">
        <v>3</v>
      </c>
      <c r="G398" s="24">
        <v>4210</v>
      </c>
    </row>
    <row r="399" spans="1:7" ht="15.75" thickBot="1" x14ac:dyDescent="0.3">
      <c r="A399" s="39"/>
      <c r="B399" s="23" t="s">
        <v>111</v>
      </c>
      <c r="C399" s="23"/>
      <c r="D399" s="23" t="s">
        <v>110</v>
      </c>
      <c r="E399" s="27"/>
      <c r="F399" s="27"/>
      <c r="G399" s="24"/>
    </row>
    <row r="400" spans="1:7" ht="15.75" thickBot="1" x14ac:dyDescent="0.3">
      <c r="A400" s="39"/>
      <c r="B400" s="23" t="s">
        <v>111</v>
      </c>
      <c r="C400" s="23"/>
      <c r="D400" s="23" t="s">
        <v>110</v>
      </c>
      <c r="E400" s="27">
        <v>13.23</v>
      </c>
      <c r="F400" s="27">
        <v>2</v>
      </c>
      <c r="G400" s="24">
        <v>4205</v>
      </c>
    </row>
    <row r="401" spans="1:17" ht="15.75" thickBot="1" x14ac:dyDescent="0.3">
      <c r="A401" s="39"/>
      <c r="B401" s="23" t="s">
        <v>111</v>
      </c>
      <c r="C401" s="23"/>
      <c r="D401" s="23"/>
      <c r="E401" s="27"/>
      <c r="F401" s="27"/>
      <c r="G401" s="24"/>
    </row>
    <row r="402" spans="1:17" x14ac:dyDescent="0.25">
      <c r="A402" s="40"/>
      <c r="B402" s="28" t="s">
        <v>111</v>
      </c>
      <c r="C402" s="28"/>
      <c r="D402" s="28"/>
      <c r="E402" s="29">
        <v>12.853300000000001</v>
      </c>
      <c r="F402" s="29">
        <v>3</v>
      </c>
      <c r="G402" s="25">
        <v>4211</v>
      </c>
    </row>
    <row r="403" spans="1:17" ht="15.75" customHeight="1" x14ac:dyDescent="0.25">
      <c r="A403" s="75" t="s">
        <v>67</v>
      </c>
      <c r="B403" s="75"/>
      <c r="C403" s="75"/>
      <c r="D403" s="75"/>
      <c r="E403" s="75"/>
      <c r="F403" s="75"/>
      <c r="G403" s="75"/>
      <c r="H403" s="75"/>
      <c r="I403" s="75"/>
      <c r="J403" s="75"/>
      <c r="K403" s="75"/>
      <c r="L403" s="75"/>
      <c r="M403" s="75"/>
      <c r="N403" s="75"/>
      <c r="O403" s="75"/>
      <c r="P403" s="75"/>
      <c r="Q403" s="75"/>
    </row>
    <row r="404" spans="1:17" x14ac:dyDescent="0.25">
      <c r="A404" s="66" t="s">
        <v>68</v>
      </c>
      <c r="B404" s="66"/>
      <c r="C404" s="66"/>
      <c r="D404" s="66"/>
      <c r="E404" s="66"/>
      <c r="F404" s="66"/>
      <c r="G404" s="66"/>
      <c r="H404" s="66"/>
      <c r="I404" s="66"/>
      <c r="J404" s="66"/>
      <c r="K404" s="66"/>
      <c r="L404" s="66"/>
      <c r="M404" s="66"/>
    </row>
    <row r="405" spans="1:17" x14ac:dyDescent="0.25">
      <c r="A405" s="76"/>
      <c r="B405" s="76"/>
      <c r="C405" s="76"/>
      <c r="D405" s="76"/>
      <c r="E405" s="76"/>
      <c r="F405" s="76"/>
      <c r="G405" s="76"/>
      <c r="H405" s="76"/>
      <c r="I405" s="76"/>
      <c r="J405" s="76"/>
      <c r="K405" s="76"/>
      <c r="L405" s="76"/>
      <c r="M405" s="76"/>
    </row>
    <row r="406" spans="1:17" ht="15.75" customHeight="1" thickBot="1" x14ac:dyDescent="0.3">
      <c r="A406" s="66" t="s">
        <v>117</v>
      </c>
      <c r="B406" s="66"/>
      <c r="C406" s="66"/>
      <c r="D406" s="66"/>
      <c r="E406" s="66"/>
      <c r="F406" s="66"/>
      <c r="G406" s="66"/>
      <c r="H406" s="66"/>
      <c r="I406" s="66"/>
      <c r="J406" s="66"/>
      <c r="K406" s="66"/>
      <c r="L406" s="66"/>
      <c r="M406" s="66"/>
    </row>
    <row r="407" spans="1:17" ht="15" customHeight="1" thickBot="1" x14ac:dyDescent="0.3">
      <c r="A407" s="84" t="s">
        <v>4</v>
      </c>
      <c r="B407" s="85"/>
      <c r="C407" s="85"/>
      <c r="D407" s="85"/>
      <c r="E407" s="85"/>
      <c r="F407" s="85"/>
      <c r="G407" s="85"/>
      <c r="H407" s="86"/>
      <c r="I407" s="30" t="s">
        <v>149</v>
      </c>
      <c r="J407" s="34" t="s">
        <v>150</v>
      </c>
    </row>
    <row r="408" spans="1:17" ht="15.75" thickBot="1" x14ac:dyDescent="0.3">
      <c r="A408" s="60">
        <v>4201</v>
      </c>
      <c r="B408" s="61"/>
      <c r="C408" s="61"/>
      <c r="D408" s="61"/>
      <c r="E408" s="61"/>
      <c r="F408" s="61"/>
      <c r="G408" s="61"/>
      <c r="H408" s="62"/>
      <c r="I408" s="27">
        <v>59.1</v>
      </c>
      <c r="J408" s="32">
        <v>15.97</v>
      </c>
    </row>
    <row r="409" spans="1:17" ht="15.75" thickBot="1" x14ac:dyDescent="0.3">
      <c r="A409" s="60">
        <v>4202</v>
      </c>
      <c r="B409" s="61"/>
      <c r="C409" s="61"/>
      <c r="D409" s="61"/>
      <c r="E409" s="61"/>
      <c r="F409" s="61"/>
      <c r="G409" s="61"/>
      <c r="H409" s="62"/>
      <c r="I409" s="27">
        <v>59.803333299999998</v>
      </c>
      <c r="J409" s="32">
        <v>14.22</v>
      </c>
    </row>
    <row r="410" spans="1:17" ht="15.75" thickBot="1" x14ac:dyDescent="0.3">
      <c r="A410" s="60">
        <v>4203</v>
      </c>
      <c r="B410" s="61"/>
      <c r="C410" s="61"/>
      <c r="D410" s="61"/>
      <c r="E410" s="61"/>
      <c r="F410" s="61"/>
      <c r="G410" s="61"/>
      <c r="H410" s="62"/>
      <c r="I410" s="27">
        <v>59</v>
      </c>
      <c r="J410" s="32">
        <v>14.1</v>
      </c>
    </row>
    <row r="411" spans="1:17" ht="15" customHeight="1" thickBot="1" x14ac:dyDescent="0.3">
      <c r="A411" s="60">
        <v>4204</v>
      </c>
      <c r="B411" s="61"/>
      <c r="C411" s="61"/>
      <c r="D411" s="61"/>
      <c r="E411" s="61"/>
      <c r="F411" s="61"/>
      <c r="G411" s="61"/>
      <c r="H411" s="62"/>
      <c r="I411" s="27">
        <v>60.3</v>
      </c>
      <c r="J411" s="32">
        <v>14.093333299999999</v>
      </c>
    </row>
    <row r="412" spans="1:17" ht="25.5" customHeight="1" thickBot="1" x14ac:dyDescent="0.3">
      <c r="A412" s="60">
        <v>4205</v>
      </c>
      <c r="B412" s="61"/>
      <c r="C412" s="61"/>
      <c r="D412" s="61"/>
      <c r="E412" s="61"/>
      <c r="F412" s="61"/>
      <c r="G412" s="61"/>
      <c r="H412" s="62"/>
      <c r="I412" s="27">
        <v>57.982416700000002</v>
      </c>
      <c r="J412" s="32">
        <v>13.3385</v>
      </c>
    </row>
    <row r="413" spans="1:17" ht="15.75" thickBot="1" x14ac:dyDescent="0.3">
      <c r="A413" s="60">
        <v>4206</v>
      </c>
      <c r="B413" s="61"/>
      <c r="C413" s="61"/>
      <c r="D413" s="61"/>
      <c r="E413" s="61"/>
      <c r="F413" s="61"/>
      <c r="G413" s="61"/>
      <c r="H413" s="62"/>
      <c r="I413" s="27">
        <v>59.066666699999999</v>
      </c>
      <c r="J413" s="32">
        <v>14.37</v>
      </c>
    </row>
    <row r="414" spans="1:17" ht="15.75" thickBot="1" x14ac:dyDescent="0.3">
      <c r="A414" s="60">
        <v>4207</v>
      </c>
      <c r="B414" s="61"/>
      <c r="C414" s="61"/>
      <c r="D414" s="61"/>
      <c r="E414" s="61"/>
      <c r="F414" s="61"/>
      <c r="G414" s="61"/>
      <c r="H414" s="62"/>
      <c r="I414" s="27">
        <v>61.266666700000002</v>
      </c>
      <c r="J414" s="32">
        <v>13.9366667</v>
      </c>
    </row>
    <row r="415" spans="1:17" ht="15.75" thickBot="1" x14ac:dyDescent="0.3">
      <c r="A415" s="60">
        <v>4208</v>
      </c>
      <c r="B415" s="61"/>
      <c r="C415" s="61"/>
      <c r="D415" s="61"/>
      <c r="E415" s="61"/>
      <c r="F415" s="61"/>
      <c r="G415" s="61"/>
      <c r="H415" s="62"/>
      <c r="I415" s="27">
        <v>58.3</v>
      </c>
      <c r="J415" s="32">
        <v>13.9566667</v>
      </c>
    </row>
    <row r="416" spans="1:17" ht="15.75" thickBot="1" x14ac:dyDescent="0.3">
      <c r="A416" s="60">
        <v>4209</v>
      </c>
      <c r="B416" s="61"/>
      <c r="C416" s="61"/>
      <c r="D416" s="61"/>
      <c r="E416" s="61"/>
      <c r="F416" s="61"/>
      <c r="G416" s="61"/>
      <c r="H416" s="62"/>
      <c r="I416" s="27">
        <v>59.966666699999998</v>
      </c>
      <c r="J416" s="32">
        <v>13.3033333</v>
      </c>
    </row>
    <row r="417" spans="1:17" ht="15.75" thickBot="1" x14ac:dyDescent="0.3">
      <c r="A417" s="60">
        <v>4210</v>
      </c>
      <c r="B417" s="61"/>
      <c r="C417" s="61"/>
      <c r="D417" s="61"/>
      <c r="E417" s="61"/>
      <c r="F417" s="61"/>
      <c r="G417" s="61"/>
      <c r="H417" s="62"/>
      <c r="I417" s="27">
        <v>58.8</v>
      </c>
      <c r="J417" s="32">
        <v>13.24</v>
      </c>
    </row>
    <row r="418" spans="1:17" ht="15.75" customHeight="1" thickBot="1" x14ac:dyDescent="0.3">
      <c r="A418" s="60">
        <v>4211</v>
      </c>
      <c r="B418" s="61"/>
      <c r="C418" s="61"/>
      <c r="D418" s="61"/>
      <c r="E418" s="61"/>
      <c r="F418" s="61"/>
      <c r="G418" s="61"/>
      <c r="H418" s="62"/>
      <c r="I418" s="27">
        <v>58.2</v>
      </c>
      <c r="J418" s="32">
        <v>12.853333299999999</v>
      </c>
    </row>
    <row r="419" spans="1:17" ht="15.75" customHeight="1" thickBot="1" x14ac:dyDescent="0.3">
      <c r="A419" s="60">
        <v>4212</v>
      </c>
      <c r="B419" s="61"/>
      <c r="C419" s="61"/>
      <c r="D419" s="61"/>
      <c r="E419" s="61"/>
      <c r="F419" s="61"/>
      <c r="G419" s="61"/>
      <c r="H419" s="62"/>
      <c r="I419" s="27">
        <v>59.7</v>
      </c>
      <c r="J419" s="32">
        <v>13.9733333</v>
      </c>
    </row>
    <row r="420" spans="1:17" ht="15" customHeight="1" thickBot="1" x14ac:dyDescent="0.3">
      <c r="A420" s="60">
        <v>4213</v>
      </c>
      <c r="B420" s="61"/>
      <c r="C420" s="61"/>
      <c r="D420" s="61"/>
      <c r="E420" s="61"/>
      <c r="F420" s="61"/>
      <c r="G420" s="61"/>
      <c r="H420" s="62"/>
      <c r="I420" s="27">
        <v>58.533333300000002</v>
      </c>
      <c r="J420" s="32">
        <v>14.5</v>
      </c>
    </row>
    <row r="421" spans="1:17" ht="15.75" customHeight="1" thickBot="1" x14ac:dyDescent="0.3">
      <c r="A421" s="60">
        <v>4214</v>
      </c>
      <c r="B421" s="61"/>
      <c r="C421" s="61"/>
      <c r="D421" s="61"/>
      <c r="E421" s="61"/>
      <c r="F421" s="61"/>
      <c r="G421" s="61"/>
      <c r="H421" s="62"/>
      <c r="I421" s="27">
        <v>59.066666699999999</v>
      </c>
      <c r="J421" s="32">
        <v>14.263333299999999</v>
      </c>
    </row>
    <row r="422" spans="1:17" ht="15.75" customHeight="1" thickBot="1" x14ac:dyDescent="0.3">
      <c r="A422" s="60">
        <v>4215</v>
      </c>
      <c r="B422" s="61"/>
      <c r="C422" s="61"/>
      <c r="D422" s="61"/>
      <c r="E422" s="61"/>
      <c r="F422" s="61"/>
      <c r="G422" s="61"/>
      <c r="H422" s="62"/>
      <c r="I422" s="27">
        <v>57.866666700000003</v>
      </c>
      <c r="J422" s="32">
        <v>13.373333300000001</v>
      </c>
    </row>
    <row r="423" spans="1:17" ht="15" customHeight="1" thickBot="1" x14ac:dyDescent="0.3">
      <c r="A423" s="60">
        <v>4216</v>
      </c>
      <c r="B423" s="61"/>
      <c r="C423" s="61"/>
      <c r="D423" s="61"/>
      <c r="E423" s="61"/>
      <c r="F423" s="61"/>
      <c r="G423" s="61"/>
      <c r="H423" s="62"/>
      <c r="I423" s="27">
        <v>58.6666667</v>
      </c>
      <c r="J423" s="32">
        <v>14.3333333</v>
      </c>
    </row>
    <row r="424" spans="1:17" ht="25.5" customHeight="1" thickBot="1" x14ac:dyDescent="0.3">
      <c r="A424" s="60">
        <v>4217</v>
      </c>
      <c r="B424" s="61"/>
      <c r="C424" s="61"/>
      <c r="D424" s="61"/>
      <c r="E424" s="61"/>
      <c r="F424" s="61"/>
      <c r="G424" s="61"/>
      <c r="H424" s="62"/>
      <c r="I424" s="27">
        <v>58.1</v>
      </c>
      <c r="J424" s="32">
        <v>13.486666700000001</v>
      </c>
    </row>
    <row r="425" spans="1:17" ht="15.75" thickBot="1" x14ac:dyDescent="0.3">
      <c r="A425" s="60">
        <v>4218</v>
      </c>
      <c r="B425" s="61"/>
      <c r="C425" s="61"/>
      <c r="D425" s="61"/>
      <c r="E425" s="61"/>
      <c r="F425" s="61"/>
      <c r="G425" s="61"/>
      <c r="H425" s="62"/>
      <c r="I425" s="27">
        <v>59.633333299999997</v>
      </c>
      <c r="J425" s="32">
        <v>13.38</v>
      </c>
    </row>
    <row r="426" spans="1:17" ht="15.75" thickBot="1" x14ac:dyDescent="0.3">
      <c r="A426" s="60">
        <v>4219</v>
      </c>
      <c r="B426" s="61"/>
      <c r="C426" s="61"/>
      <c r="D426" s="61"/>
      <c r="E426" s="61"/>
      <c r="F426" s="61"/>
      <c r="G426" s="61"/>
      <c r="H426" s="62"/>
      <c r="I426" s="27">
        <v>57.866666700000003</v>
      </c>
      <c r="J426" s="32">
        <v>13.533333300000001</v>
      </c>
    </row>
    <row r="427" spans="1:17" ht="15.75" thickBot="1" x14ac:dyDescent="0.3">
      <c r="A427" s="60">
        <v>4220</v>
      </c>
      <c r="B427" s="61"/>
      <c r="C427" s="61"/>
      <c r="D427" s="61"/>
      <c r="E427" s="61"/>
      <c r="F427" s="61"/>
      <c r="G427" s="61"/>
      <c r="H427" s="62"/>
      <c r="I427" s="27">
        <v>55.9</v>
      </c>
      <c r="J427" s="32">
        <v>14.103333299999999</v>
      </c>
    </row>
    <row r="428" spans="1:17" x14ac:dyDescent="0.25">
      <c r="A428" s="63">
        <v>4221</v>
      </c>
      <c r="B428" s="64"/>
      <c r="C428" s="64"/>
      <c r="D428" s="64"/>
      <c r="E428" s="64"/>
      <c r="F428" s="64"/>
      <c r="G428" s="64"/>
      <c r="H428" s="65"/>
      <c r="I428" s="29">
        <v>57.1666667</v>
      </c>
      <c r="J428" s="33">
        <v>14.98</v>
      </c>
    </row>
    <row r="429" spans="1:17" ht="15.75" customHeight="1" x14ac:dyDescent="0.25">
      <c r="A429" s="75" t="s">
        <v>67</v>
      </c>
      <c r="B429" s="75"/>
      <c r="C429" s="75"/>
      <c r="D429" s="75"/>
      <c r="E429" s="75"/>
      <c r="F429" s="75"/>
      <c r="G429" s="75"/>
      <c r="H429" s="75"/>
      <c r="I429" s="75"/>
      <c r="J429" s="75"/>
      <c r="K429" s="75"/>
      <c r="L429" s="75"/>
      <c r="M429" s="75"/>
      <c r="N429" s="75"/>
      <c r="O429" s="75"/>
      <c r="P429" s="75"/>
      <c r="Q429" s="75"/>
    </row>
    <row r="430" spans="1:17" x14ac:dyDescent="0.25">
      <c r="A430" s="66" t="s">
        <v>68</v>
      </c>
      <c r="B430" s="66"/>
      <c r="C430" s="66"/>
      <c r="D430" s="66"/>
      <c r="E430" s="66"/>
      <c r="F430" s="66"/>
      <c r="G430" s="66"/>
      <c r="H430" s="66"/>
      <c r="I430" s="66"/>
      <c r="J430" s="66"/>
      <c r="K430" s="66"/>
      <c r="L430" s="66"/>
      <c r="M430" s="66"/>
    </row>
    <row r="431" spans="1:17" ht="15.75" customHeight="1" thickBot="1" x14ac:dyDescent="0.3">
      <c r="A431" s="83" t="s">
        <v>121</v>
      </c>
      <c r="B431" s="83"/>
      <c r="C431" s="83"/>
      <c r="D431" s="83"/>
      <c r="E431" s="83"/>
      <c r="F431" s="83"/>
      <c r="G431" s="83"/>
      <c r="H431" s="83"/>
      <c r="I431" s="83"/>
      <c r="J431" s="83"/>
      <c r="K431" s="83"/>
      <c r="L431" s="83"/>
      <c r="M431" s="83"/>
    </row>
    <row r="432" spans="1:17" ht="15" customHeight="1" thickBot="1" x14ac:dyDescent="0.3">
      <c r="A432" s="84" t="s">
        <v>81</v>
      </c>
      <c r="B432" s="85"/>
      <c r="C432" s="85"/>
      <c r="D432" s="85"/>
      <c r="E432" s="85"/>
      <c r="F432" s="85"/>
      <c r="G432" s="85"/>
      <c r="H432" s="86"/>
      <c r="I432" s="30" t="s">
        <v>82</v>
      </c>
      <c r="J432" s="30" t="s">
        <v>53</v>
      </c>
      <c r="K432" s="30" t="s">
        <v>54</v>
      </c>
      <c r="L432" s="30" t="s">
        <v>55</v>
      </c>
      <c r="M432" s="34" t="s">
        <v>83</v>
      </c>
    </row>
    <row r="433" spans="1:17" ht="15.75" customHeight="1" thickBot="1" x14ac:dyDescent="0.3">
      <c r="A433" s="60" t="s">
        <v>84</v>
      </c>
      <c r="B433" s="61"/>
      <c r="C433" s="61"/>
      <c r="D433" s="61"/>
      <c r="E433" s="61"/>
      <c r="F433" s="61"/>
      <c r="G433" s="61"/>
      <c r="H433" s="62"/>
      <c r="I433" s="27">
        <v>22</v>
      </c>
      <c r="J433" s="27">
        <v>74.785399170000005</v>
      </c>
      <c r="K433" s="27">
        <v>3.3993363300000001</v>
      </c>
      <c r="L433" s="27">
        <v>6.31</v>
      </c>
      <c r="M433" s="32" t="s">
        <v>66</v>
      </c>
    </row>
    <row r="434" spans="1:17" ht="15.75" customHeight="1" thickBot="1" x14ac:dyDescent="0.3">
      <c r="A434" s="60" t="s">
        <v>64</v>
      </c>
      <c r="B434" s="61"/>
      <c r="C434" s="61"/>
      <c r="D434" s="61"/>
      <c r="E434" s="61"/>
      <c r="F434" s="61"/>
      <c r="G434" s="61"/>
      <c r="H434" s="62"/>
      <c r="I434" s="27">
        <v>39</v>
      </c>
      <c r="J434" s="27">
        <v>20.996086309999999</v>
      </c>
      <c r="K434" s="27">
        <v>0.53836119000000004</v>
      </c>
      <c r="L434" s="27"/>
      <c r="M434" s="32"/>
    </row>
    <row r="435" spans="1:17" ht="15.75" thickBot="1" x14ac:dyDescent="0.3">
      <c r="A435" s="63" t="s">
        <v>85</v>
      </c>
      <c r="B435" s="64"/>
      <c r="C435" s="64"/>
      <c r="D435" s="64"/>
      <c r="E435" s="64"/>
      <c r="F435" s="64"/>
      <c r="G435" s="64"/>
      <c r="H435" s="65"/>
      <c r="I435" s="29">
        <v>61</v>
      </c>
      <c r="J435" s="29">
        <v>95.781485480000001</v>
      </c>
      <c r="K435" s="29"/>
      <c r="L435" s="29"/>
      <c r="M435" s="33"/>
    </row>
    <row r="436" spans="1:17" ht="27" thickBot="1" x14ac:dyDescent="0.3">
      <c r="A436" s="77" t="s">
        <v>57</v>
      </c>
      <c r="B436" s="78"/>
      <c r="C436" s="78"/>
      <c r="D436" s="78"/>
      <c r="E436" s="78"/>
      <c r="F436" s="78"/>
      <c r="G436" s="78"/>
      <c r="H436" s="79"/>
      <c r="I436" s="30" t="s">
        <v>58</v>
      </c>
      <c r="J436" s="30" t="s">
        <v>59</v>
      </c>
      <c r="K436" s="34" t="s">
        <v>122</v>
      </c>
    </row>
    <row r="437" spans="1:17" ht="15.75" thickBot="1" x14ac:dyDescent="0.3">
      <c r="A437" s="80">
        <v>0.78079200000000004</v>
      </c>
      <c r="B437" s="81"/>
      <c r="C437" s="81"/>
      <c r="D437" s="81"/>
      <c r="E437" s="81"/>
      <c r="F437" s="81"/>
      <c r="G437" s="81"/>
      <c r="H437" s="82"/>
      <c r="I437" s="29">
        <v>8.9813279999999995</v>
      </c>
      <c r="J437" s="29">
        <v>0.73373100000000002</v>
      </c>
      <c r="K437" s="33">
        <v>8.1695159999999998</v>
      </c>
    </row>
    <row r="438" spans="1:17" ht="27" thickBot="1" x14ac:dyDescent="0.3">
      <c r="A438" s="84" t="s">
        <v>81</v>
      </c>
      <c r="B438" s="85"/>
      <c r="C438" s="85"/>
      <c r="D438" s="85"/>
      <c r="E438" s="85"/>
      <c r="F438" s="85"/>
      <c r="G438" s="85"/>
      <c r="H438" s="86"/>
      <c r="I438" s="30" t="s">
        <v>82</v>
      </c>
      <c r="J438" s="30" t="s">
        <v>87</v>
      </c>
      <c r="K438" s="30" t="s">
        <v>54</v>
      </c>
      <c r="L438" s="30" t="s">
        <v>55</v>
      </c>
      <c r="M438" s="34" t="s">
        <v>83</v>
      </c>
    </row>
    <row r="439" spans="1:17" ht="15.75" thickBot="1" x14ac:dyDescent="0.3">
      <c r="A439" s="60" t="s">
        <v>42</v>
      </c>
      <c r="B439" s="61"/>
      <c r="C439" s="61"/>
      <c r="D439" s="61"/>
      <c r="E439" s="61"/>
      <c r="F439" s="61"/>
      <c r="G439" s="61"/>
      <c r="H439" s="62"/>
      <c r="I439" s="27">
        <v>2</v>
      </c>
      <c r="J439" s="27">
        <v>2.0257845300000001</v>
      </c>
      <c r="K439" s="27">
        <v>1.01289227</v>
      </c>
      <c r="L439" s="27">
        <v>1.88</v>
      </c>
      <c r="M439" s="32">
        <v>0.16589999999999999</v>
      </c>
    </row>
    <row r="440" spans="1:17" ht="15.75" thickBot="1" x14ac:dyDescent="0.3">
      <c r="A440" s="63" t="s">
        <v>4</v>
      </c>
      <c r="B440" s="64"/>
      <c r="C440" s="64"/>
      <c r="D440" s="64"/>
      <c r="E440" s="64"/>
      <c r="F440" s="64"/>
      <c r="G440" s="64"/>
      <c r="H440" s="65"/>
      <c r="I440" s="29">
        <v>20</v>
      </c>
      <c r="J440" s="29">
        <v>72.759614639999995</v>
      </c>
      <c r="K440" s="29">
        <v>3.6379807300000002</v>
      </c>
      <c r="L440" s="29">
        <v>6.76</v>
      </c>
      <c r="M440" s="33" t="s">
        <v>66</v>
      </c>
    </row>
    <row r="441" spans="1:17" ht="27" thickBot="1" x14ac:dyDescent="0.3">
      <c r="A441" s="84" t="s">
        <v>81</v>
      </c>
      <c r="B441" s="85"/>
      <c r="C441" s="85"/>
      <c r="D441" s="85"/>
      <c r="E441" s="85"/>
      <c r="F441" s="85"/>
      <c r="G441" s="85"/>
      <c r="H441" s="86"/>
      <c r="I441" s="30" t="s">
        <v>82</v>
      </c>
      <c r="J441" s="30" t="s">
        <v>88</v>
      </c>
      <c r="K441" s="30" t="s">
        <v>54</v>
      </c>
      <c r="L441" s="30" t="s">
        <v>55</v>
      </c>
      <c r="M441" s="34" t="s">
        <v>83</v>
      </c>
    </row>
    <row r="442" spans="1:17" ht="15.75" thickBot="1" x14ac:dyDescent="0.3">
      <c r="A442" s="60" t="s">
        <v>42</v>
      </c>
      <c r="B442" s="61"/>
      <c r="C442" s="61"/>
      <c r="D442" s="61"/>
      <c r="E442" s="61"/>
      <c r="F442" s="61"/>
      <c r="G442" s="61"/>
      <c r="H442" s="62"/>
      <c r="I442" s="27">
        <v>2</v>
      </c>
      <c r="J442" s="27">
        <v>1.7987803600000001</v>
      </c>
      <c r="K442" s="27">
        <v>0.89939018000000004</v>
      </c>
      <c r="L442" s="27">
        <v>1.67</v>
      </c>
      <c r="M442" s="32">
        <v>0.20130000000000001</v>
      </c>
    </row>
    <row r="443" spans="1:17" x14ac:dyDescent="0.25">
      <c r="A443" s="63" t="s">
        <v>4</v>
      </c>
      <c r="B443" s="64"/>
      <c r="C443" s="64"/>
      <c r="D443" s="64"/>
      <c r="E443" s="64"/>
      <c r="F443" s="64"/>
      <c r="G443" s="64"/>
      <c r="H443" s="65"/>
      <c r="I443" s="29">
        <v>20</v>
      </c>
      <c r="J443" s="29">
        <v>72.759614639999995</v>
      </c>
      <c r="K443" s="29">
        <v>3.6379807300000002</v>
      </c>
      <c r="L443" s="29">
        <v>6.76</v>
      </c>
      <c r="M443" s="33" t="s">
        <v>66</v>
      </c>
    </row>
    <row r="444" spans="1:17" ht="15.75" customHeight="1" x14ac:dyDescent="0.25">
      <c r="A444" s="75" t="s">
        <v>67</v>
      </c>
      <c r="B444" s="75"/>
      <c r="C444" s="75"/>
      <c r="D444" s="75"/>
      <c r="E444" s="75"/>
      <c r="F444" s="75"/>
      <c r="G444" s="75"/>
      <c r="H444" s="75"/>
      <c r="I444" s="75"/>
      <c r="J444" s="75"/>
      <c r="K444" s="75"/>
      <c r="L444" s="75"/>
      <c r="M444" s="75"/>
      <c r="N444" s="75"/>
      <c r="O444" s="75"/>
      <c r="P444" s="75"/>
      <c r="Q444" s="75"/>
    </row>
    <row r="445" spans="1:17" x14ac:dyDescent="0.25">
      <c r="A445" s="66" t="s">
        <v>68</v>
      </c>
      <c r="B445" s="66"/>
      <c r="C445" s="66"/>
      <c r="D445" s="66"/>
      <c r="E445" s="66"/>
      <c r="F445" s="66"/>
      <c r="G445" s="66"/>
      <c r="H445" s="66"/>
      <c r="I445" s="66"/>
      <c r="J445" s="66"/>
      <c r="K445" s="66"/>
      <c r="L445" s="66"/>
      <c r="M445" s="66"/>
    </row>
    <row r="446" spans="1:17" ht="15.75" thickBot="1" x14ac:dyDescent="0.3">
      <c r="A446" s="83" t="s">
        <v>123</v>
      </c>
      <c r="B446" s="83"/>
      <c r="C446" s="83"/>
      <c r="D446" s="83"/>
      <c r="E446" s="83"/>
      <c r="F446" s="83"/>
      <c r="G446" s="83"/>
      <c r="H446" s="83"/>
      <c r="I446" s="83"/>
      <c r="J446" s="83"/>
      <c r="K446" s="83"/>
      <c r="L446" s="83"/>
      <c r="M446" s="83"/>
    </row>
    <row r="447" spans="1:17" ht="27" thickBot="1" x14ac:dyDescent="0.3">
      <c r="A447" s="84" t="s">
        <v>81</v>
      </c>
      <c r="B447" s="85"/>
      <c r="C447" s="85"/>
      <c r="D447" s="85"/>
      <c r="E447" s="85"/>
      <c r="F447" s="85"/>
      <c r="G447" s="85"/>
      <c r="H447" s="86"/>
      <c r="I447" s="30" t="s">
        <v>82</v>
      </c>
      <c r="J447" s="30" t="s">
        <v>53</v>
      </c>
      <c r="K447" s="30" t="s">
        <v>54</v>
      </c>
      <c r="L447" s="30" t="s">
        <v>55</v>
      </c>
      <c r="M447" s="34" t="s">
        <v>83</v>
      </c>
    </row>
    <row r="448" spans="1:17" ht="15.75" thickBot="1" x14ac:dyDescent="0.3">
      <c r="A448" s="60" t="s">
        <v>84</v>
      </c>
      <c r="B448" s="61"/>
      <c r="C448" s="61"/>
      <c r="D448" s="61"/>
      <c r="E448" s="61"/>
      <c r="F448" s="61"/>
      <c r="G448" s="61"/>
      <c r="H448" s="62"/>
      <c r="I448" s="27">
        <v>22</v>
      </c>
      <c r="J448" s="27">
        <v>124.9527063</v>
      </c>
      <c r="K448" s="27">
        <v>5.6796685</v>
      </c>
      <c r="L448" s="27">
        <v>2.27</v>
      </c>
      <c r="M448" s="32">
        <v>1.24E-2</v>
      </c>
    </row>
    <row r="449" spans="1:17" ht="15.75" thickBot="1" x14ac:dyDescent="0.3">
      <c r="A449" s="60" t="s">
        <v>64</v>
      </c>
      <c r="B449" s="61"/>
      <c r="C449" s="61"/>
      <c r="D449" s="61"/>
      <c r="E449" s="61"/>
      <c r="F449" s="61"/>
      <c r="G449" s="61"/>
      <c r="H449" s="62"/>
      <c r="I449" s="27">
        <v>39</v>
      </c>
      <c r="J449" s="27">
        <v>97.551571100000004</v>
      </c>
      <c r="K449" s="27">
        <v>2.5013223</v>
      </c>
      <c r="L449" s="27"/>
      <c r="M449" s="32"/>
    </row>
    <row r="450" spans="1:17" ht="15.75" thickBot="1" x14ac:dyDescent="0.3">
      <c r="A450" s="63" t="s">
        <v>85</v>
      </c>
      <c r="B450" s="64"/>
      <c r="C450" s="64"/>
      <c r="D450" s="64"/>
      <c r="E450" s="64"/>
      <c r="F450" s="64"/>
      <c r="G450" s="64"/>
      <c r="H450" s="65"/>
      <c r="I450" s="29">
        <v>61</v>
      </c>
      <c r="J450" s="29">
        <v>222.50427740000001</v>
      </c>
      <c r="K450" s="29"/>
      <c r="L450" s="29"/>
      <c r="M450" s="33"/>
    </row>
    <row r="451" spans="1:17" ht="27" thickBot="1" x14ac:dyDescent="0.3">
      <c r="A451" s="77" t="s">
        <v>57</v>
      </c>
      <c r="B451" s="78"/>
      <c r="C451" s="78"/>
      <c r="D451" s="78"/>
      <c r="E451" s="78"/>
      <c r="F451" s="78"/>
      <c r="G451" s="78"/>
      <c r="H451" s="79"/>
      <c r="I451" s="30" t="s">
        <v>58</v>
      </c>
      <c r="J451" s="30" t="s">
        <v>59</v>
      </c>
      <c r="K451" s="34" t="s">
        <v>124</v>
      </c>
    </row>
    <row r="452" spans="1:17" ht="15.75" thickBot="1" x14ac:dyDescent="0.3">
      <c r="A452" s="80">
        <v>0.56157400000000002</v>
      </c>
      <c r="B452" s="81"/>
      <c r="C452" s="81"/>
      <c r="D452" s="81"/>
      <c r="E452" s="81"/>
      <c r="F452" s="81"/>
      <c r="G452" s="81"/>
      <c r="H452" s="82"/>
      <c r="I452" s="29">
        <v>2.717587</v>
      </c>
      <c r="J452" s="29">
        <v>1.5815570000000001</v>
      </c>
      <c r="K452" s="33">
        <v>58.197099999999999</v>
      </c>
    </row>
    <row r="453" spans="1:17" ht="27" thickBot="1" x14ac:dyDescent="0.3">
      <c r="A453" s="84" t="s">
        <v>81</v>
      </c>
      <c r="B453" s="85"/>
      <c r="C453" s="85"/>
      <c r="D453" s="85"/>
      <c r="E453" s="85"/>
      <c r="F453" s="85"/>
      <c r="G453" s="85"/>
      <c r="H453" s="86"/>
      <c r="I453" s="30" t="s">
        <v>82</v>
      </c>
      <c r="J453" s="30" t="s">
        <v>87</v>
      </c>
      <c r="K453" s="30" t="s">
        <v>54</v>
      </c>
      <c r="L453" s="30" t="s">
        <v>55</v>
      </c>
      <c r="M453" s="34" t="s">
        <v>83</v>
      </c>
    </row>
    <row r="454" spans="1:17" ht="15.75" thickBot="1" x14ac:dyDescent="0.3">
      <c r="A454" s="60" t="s">
        <v>42</v>
      </c>
      <c r="B454" s="61"/>
      <c r="C454" s="61"/>
      <c r="D454" s="61"/>
      <c r="E454" s="61"/>
      <c r="F454" s="61"/>
      <c r="G454" s="61"/>
      <c r="H454" s="62"/>
      <c r="I454" s="27">
        <v>2</v>
      </c>
      <c r="J454" s="27">
        <v>2.4039335999999998</v>
      </c>
      <c r="K454" s="27">
        <v>1.2019667999999999</v>
      </c>
      <c r="L454" s="27">
        <v>0.48</v>
      </c>
      <c r="M454" s="32">
        <v>0.62209999999999999</v>
      </c>
    </row>
    <row r="455" spans="1:17" ht="15.75" thickBot="1" x14ac:dyDescent="0.3">
      <c r="A455" s="63" t="s">
        <v>4</v>
      </c>
      <c r="B455" s="64"/>
      <c r="C455" s="64"/>
      <c r="D455" s="64"/>
      <c r="E455" s="64"/>
      <c r="F455" s="64"/>
      <c r="G455" s="64"/>
      <c r="H455" s="65"/>
      <c r="I455" s="29">
        <v>20</v>
      </c>
      <c r="J455" s="29">
        <v>122.5487727</v>
      </c>
      <c r="K455" s="29">
        <v>6.1274385999999996</v>
      </c>
      <c r="L455" s="29">
        <v>2.4500000000000002</v>
      </c>
      <c r="M455" s="33">
        <v>8.2000000000000007E-3</v>
      </c>
    </row>
    <row r="456" spans="1:17" ht="27" thickBot="1" x14ac:dyDescent="0.3">
      <c r="A456" s="84" t="s">
        <v>81</v>
      </c>
      <c r="B456" s="85"/>
      <c r="C456" s="85"/>
      <c r="D456" s="85"/>
      <c r="E456" s="85"/>
      <c r="F456" s="85"/>
      <c r="G456" s="85"/>
      <c r="H456" s="86"/>
      <c r="I456" s="30" t="s">
        <v>82</v>
      </c>
      <c r="J456" s="30" t="s">
        <v>88</v>
      </c>
      <c r="K456" s="30" t="s">
        <v>54</v>
      </c>
      <c r="L456" s="30" t="s">
        <v>55</v>
      </c>
      <c r="M456" s="34" t="s">
        <v>83</v>
      </c>
    </row>
    <row r="457" spans="1:17" ht="15.75" thickBot="1" x14ac:dyDescent="0.3">
      <c r="A457" s="60" t="s">
        <v>42</v>
      </c>
      <c r="B457" s="61"/>
      <c r="C457" s="61"/>
      <c r="D457" s="61"/>
      <c r="E457" s="61"/>
      <c r="F457" s="61"/>
      <c r="G457" s="61"/>
      <c r="H457" s="62"/>
      <c r="I457" s="27">
        <v>2</v>
      </c>
      <c r="J457" s="27">
        <v>1.1754789000000001</v>
      </c>
      <c r="K457" s="27">
        <v>0.58773949999999997</v>
      </c>
      <c r="L457" s="27">
        <v>0.23</v>
      </c>
      <c r="M457" s="32">
        <v>0.79169999999999996</v>
      </c>
    </row>
    <row r="458" spans="1:17" x14ac:dyDescent="0.25">
      <c r="A458" s="63" t="s">
        <v>4</v>
      </c>
      <c r="B458" s="64"/>
      <c r="C458" s="64"/>
      <c r="D458" s="64"/>
      <c r="E458" s="64"/>
      <c r="F458" s="64"/>
      <c r="G458" s="64"/>
      <c r="H458" s="65"/>
      <c r="I458" s="29">
        <v>20</v>
      </c>
      <c r="J458" s="29">
        <v>122.5487727</v>
      </c>
      <c r="K458" s="29">
        <v>6.1274385999999996</v>
      </c>
      <c r="L458" s="29">
        <v>2.4500000000000002</v>
      </c>
      <c r="M458" s="33">
        <v>8.2000000000000007E-3</v>
      </c>
    </row>
    <row r="459" spans="1:17" ht="15.75" customHeight="1" x14ac:dyDescent="0.25">
      <c r="A459" s="75" t="s">
        <v>67</v>
      </c>
      <c r="B459" s="75"/>
      <c r="C459" s="75"/>
      <c r="D459" s="75"/>
      <c r="E459" s="75"/>
      <c r="F459" s="75"/>
      <c r="G459" s="75"/>
      <c r="H459" s="75"/>
      <c r="I459" s="75"/>
      <c r="J459" s="75"/>
      <c r="K459" s="75"/>
      <c r="L459" s="75"/>
      <c r="M459" s="75"/>
      <c r="N459" s="75"/>
      <c r="O459" s="75"/>
      <c r="P459" s="75"/>
      <c r="Q459" s="75"/>
    </row>
    <row r="460" spans="1:17" x14ac:dyDescent="0.25">
      <c r="A460" s="66" t="s">
        <v>68</v>
      </c>
      <c r="B460" s="66"/>
      <c r="C460" s="66"/>
      <c r="D460" s="66"/>
      <c r="E460" s="66"/>
      <c r="F460" s="66"/>
      <c r="G460" s="66"/>
      <c r="H460" s="66"/>
      <c r="I460" s="66"/>
      <c r="J460" s="66"/>
      <c r="K460" s="66"/>
      <c r="L460" s="66"/>
      <c r="M460" s="66"/>
    </row>
    <row r="461" spans="1:17" ht="15.75" thickBot="1" x14ac:dyDescent="0.3">
      <c r="A461" s="83" t="s">
        <v>125</v>
      </c>
      <c r="B461" s="83"/>
      <c r="C461" s="83"/>
      <c r="D461" s="83"/>
      <c r="E461" s="83"/>
      <c r="F461" s="83"/>
      <c r="G461" s="83"/>
      <c r="H461" s="83"/>
      <c r="I461" s="83"/>
      <c r="J461" s="83"/>
      <c r="K461" s="83"/>
      <c r="L461" s="83"/>
      <c r="M461" s="83"/>
    </row>
    <row r="462" spans="1:17" ht="27" thickBot="1" x14ac:dyDescent="0.3">
      <c r="A462" s="84" t="s">
        <v>81</v>
      </c>
      <c r="B462" s="85"/>
      <c r="C462" s="85"/>
      <c r="D462" s="85"/>
      <c r="E462" s="85"/>
      <c r="F462" s="85"/>
      <c r="G462" s="85"/>
      <c r="H462" s="86"/>
      <c r="I462" s="30" t="s">
        <v>82</v>
      </c>
      <c r="J462" s="30" t="s">
        <v>53</v>
      </c>
      <c r="K462" s="30" t="s">
        <v>54</v>
      </c>
      <c r="L462" s="30" t="s">
        <v>55</v>
      </c>
      <c r="M462" s="34" t="s">
        <v>83</v>
      </c>
    </row>
    <row r="463" spans="1:17" ht="15.75" thickBot="1" x14ac:dyDescent="0.3">
      <c r="A463" s="60" t="s">
        <v>84</v>
      </c>
      <c r="B463" s="61"/>
      <c r="C463" s="61"/>
      <c r="D463" s="61"/>
      <c r="E463" s="61"/>
      <c r="F463" s="61"/>
      <c r="G463" s="61"/>
      <c r="H463" s="62"/>
      <c r="I463" s="27">
        <v>22</v>
      </c>
      <c r="J463" s="27">
        <v>19535.99625</v>
      </c>
      <c r="K463" s="27">
        <v>887.99982999999997</v>
      </c>
      <c r="L463" s="27">
        <v>6.84</v>
      </c>
      <c r="M463" s="32" t="s">
        <v>66</v>
      </c>
    </row>
    <row r="464" spans="1:17" ht="15.75" customHeight="1" thickBot="1" x14ac:dyDescent="0.3">
      <c r="A464" s="60" t="s">
        <v>64</v>
      </c>
      <c r="B464" s="61"/>
      <c r="C464" s="61"/>
      <c r="D464" s="61"/>
      <c r="E464" s="61"/>
      <c r="F464" s="61"/>
      <c r="G464" s="61"/>
      <c r="H464" s="62"/>
      <c r="I464" s="27">
        <v>39</v>
      </c>
      <c r="J464" s="27">
        <v>5059.5397999999996</v>
      </c>
      <c r="K464" s="27">
        <v>129.73178999999999</v>
      </c>
      <c r="L464" s="27"/>
      <c r="M464" s="32"/>
    </row>
    <row r="465" spans="1:17" ht="15" customHeight="1" thickBot="1" x14ac:dyDescent="0.3">
      <c r="A465" s="63" t="s">
        <v>85</v>
      </c>
      <c r="B465" s="64"/>
      <c r="C465" s="64"/>
      <c r="D465" s="64"/>
      <c r="E465" s="64"/>
      <c r="F465" s="64"/>
      <c r="G465" s="64"/>
      <c r="H465" s="65"/>
      <c r="I465" s="29">
        <v>61</v>
      </c>
      <c r="J465" s="29">
        <v>24595.536039999999</v>
      </c>
      <c r="K465" s="29"/>
      <c r="L465" s="29"/>
      <c r="M465" s="33"/>
    </row>
    <row r="466" spans="1:17" ht="27" thickBot="1" x14ac:dyDescent="0.3">
      <c r="A466" s="77" t="s">
        <v>57</v>
      </c>
      <c r="B466" s="78"/>
      <c r="C466" s="78"/>
      <c r="D466" s="78"/>
      <c r="E466" s="78"/>
      <c r="F466" s="78"/>
      <c r="G466" s="78"/>
      <c r="H466" s="79"/>
      <c r="I466" s="30" t="s">
        <v>58</v>
      </c>
      <c r="J466" s="30" t="s">
        <v>59</v>
      </c>
      <c r="K466" s="34" t="s">
        <v>126</v>
      </c>
    </row>
    <row r="467" spans="1:17" ht="15.75" thickBot="1" x14ac:dyDescent="0.3">
      <c r="A467" s="80">
        <v>0.79429000000000005</v>
      </c>
      <c r="B467" s="81"/>
      <c r="C467" s="81"/>
      <c r="D467" s="81"/>
      <c r="E467" s="81"/>
      <c r="F467" s="81"/>
      <c r="G467" s="81"/>
      <c r="H467" s="82"/>
      <c r="I467" s="29">
        <v>8.6555359999999997</v>
      </c>
      <c r="J467" s="29">
        <v>11.389989999999999</v>
      </c>
      <c r="K467" s="33">
        <v>131.59190000000001</v>
      </c>
    </row>
    <row r="468" spans="1:17" ht="27" thickBot="1" x14ac:dyDescent="0.3">
      <c r="A468" s="84" t="s">
        <v>81</v>
      </c>
      <c r="B468" s="85"/>
      <c r="C468" s="85"/>
      <c r="D468" s="85"/>
      <c r="E468" s="85"/>
      <c r="F468" s="85"/>
      <c r="G468" s="85"/>
      <c r="H468" s="86"/>
      <c r="I468" s="30" t="s">
        <v>82</v>
      </c>
      <c r="J468" s="30" t="s">
        <v>87</v>
      </c>
      <c r="K468" s="30" t="s">
        <v>54</v>
      </c>
      <c r="L468" s="30" t="s">
        <v>55</v>
      </c>
      <c r="M468" s="34" t="s">
        <v>83</v>
      </c>
    </row>
    <row r="469" spans="1:17" ht="15" customHeight="1" thickBot="1" x14ac:dyDescent="0.3">
      <c r="A469" s="60" t="s">
        <v>42</v>
      </c>
      <c r="B469" s="61"/>
      <c r="C469" s="61"/>
      <c r="D469" s="61"/>
      <c r="E469" s="61"/>
      <c r="F469" s="61"/>
      <c r="G469" s="61"/>
      <c r="H469" s="62"/>
      <c r="I469" s="27">
        <v>2</v>
      </c>
      <c r="J469" s="27">
        <v>573.27012000000002</v>
      </c>
      <c r="K469" s="27">
        <v>286.63506000000001</v>
      </c>
      <c r="L469" s="27">
        <v>2.21</v>
      </c>
      <c r="M469" s="32">
        <v>0.12330000000000001</v>
      </c>
    </row>
    <row r="470" spans="1:17" ht="25.5" customHeight="1" thickBot="1" x14ac:dyDescent="0.3">
      <c r="A470" s="63" t="s">
        <v>4</v>
      </c>
      <c r="B470" s="64"/>
      <c r="C470" s="64"/>
      <c r="D470" s="64"/>
      <c r="E470" s="64"/>
      <c r="F470" s="64"/>
      <c r="G470" s="64"/>
      <c r="H470" s="65"/>
      <c r="I470" s="29">
        <v>20</v>
      </c>
      <c r="J470" s="29">
        <v>18962.726119999999</v>
      </c>
      <c r="K470" s="29">
        <v>948.13630999999998</v>
      </c>
      <c r="L470" s="29">
        <v>7.31</v>
      </c>
      <c r="M470" s="33" t="s">
        <v>66</v>
      </c>
    </row>
    <row r="471" spans="1:17" ht="27" thickBot="1" x14ac:dyDescent="0.3">
      <c r="A471" s="84" t="s">
        <v>81</v>
      </c>
      <c r="B471" s="85"/>
      <c r="C471" s="85"/>
      <c r="D471" s="85"/>
      <c r="E471" s="85"/>
      <c r="F471" s="85"/>
      <c r="G471" s="85"/>
      <c r="H471" s="86"/>
      <c r="I471" s="30" t="s">
        <v>82</v>
      </c>
      <c r="J471" s="30" t="s">
        <v>88</v>
      </c>
      <c r="K471" s="30" t="s">
        <v>54</v>
      </c>
      <c r="L471" s="30" t="s">
        <v>55</v>
      </c>
      <c r="M471" s="34" t="s">
        <v>83</v>
      </c>
    </row>
    <row r="472" spans="1:17" ht="15.75" thickBot="1" x14ac:dyDescent="0.3">
      <c r="A472" s="60" t="s">
        <v>42</v>
      </c>
      <c r="B472" s="61"/>
      <c r="C472" s="61"/>
      <c r="D472" s="61"/>
      <c r="E472" s="61"/>
      <c r="F472" s="61"/>
      <c r="G472" s="61"/>
      <c r="H472" s="62"/>
      <c r="I472" s="27">
        <v>2</v>
      </c>
      <c r="J472" s="27">
        <v>464.06822</v>
      </c>
      <c r="K472" s="27">
        <v>232.03411</v>
      </c>
      <c r="L472" s="27">
        <v>1.79</v>
      </c>
      <c r="M472" s="32">
        <v>0.18060000000000001</v>
      </c>
    </row>
    <row r="473" spans="1:17" x14ac:dyDescent="0.25">
      <c r="A473" s="63" t="s">
        <v>4</v>
      </c>
      <c r="B473" s="64"/>
      <c r="C473" s="64"/>
      <c r="D473" s="64"/>
      <c r="E473" s="64"/>
      <c r="F473" s="64"/>
      <c r="G473" s="64"/>
      <c r="H473" s="65"/>
      <c r="I473" s="29">
        <v>20</v>
      </c>
      <c r="J473" s="29">
        <v>18962.726119999999</v>
      </c>
      <c r="K473" s="29">
        <v>948.13630999999998</v>
      </c>
      <c r="L473" s="29">
        <v>7.31</v>
      </c>
      <c r="M473" s="33" t="s">
        <v>66</v>
      </c>
    </row>
    <row r="474" spans="1:17" ht="15.75" customHeight="1" x14ac:dyDescent="0.25">
      <c r="A474" s="75" t="s">
        <v>67</v>
      </c>
      <c r="B474" s="75"/>
      <c r="C474" s="75"/>
      <c r="D474" s="75"/>
      <c r="E474" s="75"/>
      <c r="F474" s="75"/>
      <c r="G474" s="75"/>
      <c r="H474" s="75"/>
      <c r="I474" s="75"/>
      <c r="J474" s="75"/>
      <c r="K474" s="75"/>
      <c r="L474" s="75"/>
      <c r="M474" s="75"/>
      <c r="N474" s="75"/>
      <c r="O474" s="75"/>
      <c r="P474" s="75"/>
      <c r="Q474" s="75"/>
    </row>
    <row r="475" spans="1:17" x14ac:dyDescent="0.25">
      <c r="A475" s="66" t="s">
        <v>68</v>
      </c>
      <c r="B475" s="66"/>
      <c r="C475" s="66"/>
      <c r="D475" s="66"/>
      <c r="E475" s="66"/>
      <c r="F475" s="66"/>
      <c r="G475" s="66"/>
      <c r="H475" s="66"/>
      <c r="I475" s="66"/>
      <c r="J475" s="66"/>
      <c r="K475" s="66"/>
      <c r="L475" s="66"/>
      <c r="M475" s="66"/>
    </row>
    <row r="476" spans="1:17" ht="15.75" customHeight="1" thickBot="1" x14ac:dyDescent="0.3">
      <c r="A476" s="83" t="s">
        <v>127</v>
      </c>
      <c r="B476" s="83"/>
      <c r="C476" s="83"/>
      <c r="D476" s="83"/>
      <c r="E476" s="83"/>
      <c r="F476" s="83"/>
      <c r="G476" s="83"/>
      <c r="H476" s="83"/>
      <c r="I476" s="83"/>
      <c r="J476" s="83"/>
      <c r="K476" s="83"/>
      <c r="L476" s="83"/>
      <c r="M476" s="83"/>
    </row>
    <row r="477" spans="1:17" ht="15.75" customHeight="1" thickBot="1" x14ac:dyDescent="0.3">
      <c r="A477" s="84" t="s">
        <v>81</v>
      </c>
      <c r="B477" s="85"/>
      <c r="C477" s="85"/>
      <c r="D477" s="85"/>
      <c r="E477" s="85"/>
      <c r="F477" s="85"/>
      <c r="G477" s="85"/>
      <c r="H477" s="86"/>
      <c r="I477" s="30" t="s">
        <v>82</v>
      </c>
      <c r="J477" s="30" t="s">
        <v>53</v>
      </c>
      <c r="K477" s="30" t="s">
        <v>54</v>
      </c>
      <c r="L477" s="30" t="s">
        <v>55</v>
      </c>
      <c r="M477" s="34" t="s">
        <v>83</v>
      </c>
    </row>
    <row r="478" spans="1:17" ht="15" customHeight="1" thickBot="1" x14ac:dyDescent="0.3">
      <c r="A478" s="60" t="s">
        <v>84</v>
      </c>
      <c r="B478" s="61"/>
      <c r="C478" s="61"/>
      <c r="D478" s="61"/>
      <c r="E478" s="61"/>
      <c r="F478" s="61"/>
      <c r="G478" s="61"/>
      <c r="H478" s="62"/>
      <c r="I478" s="27">
        <v>22</v>
      </c>
      <c r="J478" s="27">
        <v>21281.19297</v>
      </c>
      <c r="K478" s="27">
        <v>967.32695000000001</v>
      </c>
      <c r="L478" s="27">
        <v>6.7</v>
      </c>
      <c r="M478" s="32" t="s">
        <v>66</v>
      </c>
    </row>
    <row r="479" spans="1:17" ht="15.75" customHeight="1" thickBot="1" x14ac:dyDescent="0.3">
      <c r="A479" s="60" t="s">
        <v>64</v>
      </c>
      <c r="B479" s="61"/>
      <c r="C479" s="61"/>
      <c r="D479" s="61"/>
      <c r="E479" s="61"/>
      <c r="F479" s="61"/>
      <c r="G479" s="61"/>
      <c r="H479" s="62"/>
      <c r="I479" s="27">
        <v>39</v>
      </c>
      <c r="J479" s="27">
        <v>5632.4768800000002</v>
      </c>
      <c r="K479" s="27">
        <v>144.42248000000001</v>
      </c>
      <c r="L479" s="27"/>
      <c r="M479" s="32"/>
    </row>
    <row r="480" spans="1:17" ht="15.75" customHeight="1" thickBot="1" x14ac:dyDescent="0.3">
      <c r="A480" s="63" t="s">
        <v>85</v>
      </c>
      <c r="B480" s="64"/>
      <c r="C480" s="64"/>
      <c r="D480" s="64"/>
      <c r="E480" s="64"/>
      <c r="F480" s="64"/>
      <c r="G480" s="64"/>
      <c r="H480" s="65"/>
      <c r="I480" s="29">
        <v>61</v>
      </c>
      <c r="J480" s="29">
        <v>26913.669849999998</v>
      </c>
      <c r="K480" s="29"/>
      <c r="L480" s="29"/>
      <c r="M480" s="33"/>
    </row>
    <row r="481" spans="1:17" ht="15" customHeight="1" thickBot="1" x14ac:dyDescent="0.3">
      <c r="A481" s="77" t="s">
        <v>57</v>
      </c>
      <c r="B481" s="78"/>
      <c r="C481" s="78"/>
      <c r="D481" s="78"/>
      <c r="E481" s="78"/>
      <c r="F481" s="78"/>
      <c r="G481" s="78"/>
      <c r="H481" s="79"/>
      <c r="I481" s="30" t="s">
        <v>58</v>
      </c>
      <c r="J481" s="30" t="s">
        <v>59</v>
      </c>
      <c r="K481" s="34" t="s">
        <v>128</v>
      </c>
    </row>
    <row r="482" spans="1:17" ht="25.5" customHeight="1" thickBot="1" x14ac:dyDescent="0.3">
      <c r="A482" s="80">
        <v>0.79072100000000001</v>
      </c>
      <c r="B482" s="81"/>
      <c r="C482" s="81"/>
      <c r="D482" s="81"/>
      <c r="E482" s="81"/>
      <c r="F482" s="81"/>
      <c r="G482" s="81"/>
      <c r="H482" s="82"/>
      <c r="I482" s="29">
        <v>8.8601720000000004</v>
      </c>
      <c r="J482" s="29">
        <v>12.01759</v>
      </c>
      <c r="K482" s="33">
        <v>135.6361</v>
      </c>
    </row>
    <row r="483" spans="1:17" ht="27" thickBot="1" x14ac:dyDescent="0.3">
      <c r="A483" s="84" t="s">
        <v>81</v>
      </c>
      <c r="B483" s="85"/>
      <c r="C483" s="85"/>
      <c r="D483" s="85"/>
      <c r="E483" s="85"/>
      <c r="F483" s="85"/>
      <c r="G483" s="85"/>
      <c r="H483" s="86"/>
      <c r="I483" s="30" t="s">
        <v>82</v>
      </c>
      <c r="J483" s="30" t="s">
        <v>87</v>
      </c>
      <c r="K483" s="30" t="s">
        <v>54</v>
      </c>
      <c r="L483" s="30" t="s">
        <v>55</v>
      </c>
      <c r="M483" s="34" t="s">
        <v>83</v>
      </c>
    </row>
    <row r="484" spans="1:17" ht="15.75" thickBot="1" x14ac:dyDescent="0.3">
      <c r="A484" s="60" t="s">
        <v>42</v>
      </c>
      <c r="B484" s="61"/>
      <c r="C484" s="61"/>
      <c r="D484" s="61"/>
      <c r="E484" s="61"/>
      <c r="F484" s="61"/>
      <c r="G484" s="61"/>
      <c r="H484" s="62"/>
      <c r="I484" s="27">
        <v>2</v>
      </c>
      <c r="J484" s="27">
        <v>684.16</v>
      </c>
      <c r="K484" s="27">
        <v>342.08</v>
      </c>
      <c r="L484" s="27">
        <v>2.37</v>
      </c>
      <c r="M484" s="32">
        <v>0.1069</v>
      </c>
    </row>
    <row r="485" spans="1:17" ht="15.75" thickBot="1" x14ac:dyDescent="0.3">
      <c r="A485" s="63" t="s">
        <v>4</v>
      </c>
      <c r="B485" s="64"/>
      <c r="C485" s="64"/>
      <c r="D485" s="64"/>
      <c r="E485" s="64"/>
      <c r="F485" s="64"/>
      <c r="G485" s="64"/>
      <c r="H485" s="65"/>
      <c r="I485" s="29">
        <v>20</v>
      </c>
      <c r="J485" s="29">
        <v>20597.03297</v>
      </c>
      <c r="K485" s="29">
        <v>1029.8516500000001</v>
      </c>
      <c r="L485" s="29">
        <v>7.13</v>
      </c>
      <c r="M485" s="33" t="s">
        <v>66</v>
      </c>
    </row>
    <row r="486" spans="1:17" ht="27" thickBot="1" x14ac:dyDescent="0.3">
      <c r="A486" s="84" t="s">
        <v>81</v>
      </c>
      <c r="B486" s="85"/>
      <c r="C486" s="85"/>
      <c r="D486" s="85"/>
      <c r="E486" s="85"/>
      <c r="F486" s="85"/>
      <c r="G486" s="85"/>
      <c r="H486" s="86"/>
      <c r="I486" s="30" t="s">
        <v>82</v>
      </c>
      <c r="J486" s="30" t="s">
        <v>88</v>
      </c>
      <c r="K486" s="30" t="s">
        <v>54</v>
      </c>
      <c r="L486" s="30" t="s">
        <v>55</v>
      </c>
      <c r="M486" s="34" t="s">
        <v>83</v>
      </c>
    </row>
    <row r="487" spans="1:17" ht="15.75" thickBot="1" x14ac:dyDescent="0.3">
      <c r="A487" s="60" t="s">
        <v>42</v>
      </c>
      <c r="B487" s="61"/>
      <c r="C487" s="61"/>
      <c r="D487" s="61"/>
      <c r="E487" s="61"/>
      <c r="F487" s="61"/>
      <c r="G487" s="61"/>
      <c r="H487" s="62"/>
      <c r="I487" s="27">
        <v>2</v>
      </c>
      <c r="J487" s="27">
        <v>543.86027999999999</v>
      </c>
      <c r="K487" s="27">
        <v>271.93013999999999</v>
      </c>
      <c r="L487" s="27">
        <v>1.88</v>
      </c>
      <c r="M487" s="32">
        <v>0.16569999999999999</v>
      </c>
    </row>
    <row r="488" spans="1:17" x14ac:dyDescent="0.25">
      <c r="A488" s="63" t="s">
        <v>4</v>
      </c>
      <c r="B488" s="64"/>
      <c r="C488" s="64"/>
      <c r="D488" s="64"/>
      <c r="E488" s="64"/>
      <c r="F488" s="64"/>
      <c r="G488" s="64"/>
      <c r="H488" s="65"/>
      <c r="I488" s="29">
        <v>20</v>
      </c>
      <c r="J488" s="29">
        <v>20597.03297</v>
      </c>
      <c r="K488" s="29">
        <v>1029.8516500000001</v>
      </c>
      <c r="L488" s="29">
        <v>7.13</v>
      </c>
      <c r="M488" s="33" t="s">
        <v>66</v>
      </c>
    </row>
    <row r="489" spans="1:17" ht="15.75" customHeight="1" x14ac:dyDescent="0.25">
      <c r="A489" s="75" t="s">
        <v>67</v>
      </c>
      <c r="B489" s="75"/>
      <c r="C489" s="75"/>
      <c r="D489" s="75"/>
      <c r="E489" s="75"/>
      <c r="F489" s="75"/>
      <c r="G489" s="75"/>
      <c r="H489" s="75"/>
      <c r="I489" s="75"/>
      <c r="J489" s="75"/>
      <c r="K489" s="75"/>
      <c r="L489" s="75"/>
      <c r="M489" s="75"/>
      <c r="N489" s="75"/>
      <c r="O489" s="75"/>
      <c r="P489" s="75"/>
      <c r="Q489" s="75"/>
    </row>
    <row r="490" spans="1:17" ht="15" customHeight="1" x14ac:dyDescent="0.25">
      <c r="A490" s="66" t="s">
        <v>68</v>
      </c>
      <c r="B490" s="66"/>
      <c r="C490" s="66"/>
      <c r="D490" s="66"/>
      <c r="E490" s="66"/>
      <c r="F490" s="66"/>
      <c r="G490" s="66"/>
      <c r="H490" s="66"/>
      <c r="I490" s="66"/>
      <c r="J490" s="66"/>
      <c r="K490" s="66"/>
      <c r="L490" s="66"/>
      <c r="M490" s="66"/>
    </row>
    <row r="491" spans="1:17" ht="15.75" customHeight="1" x14ac:dyDescent="0.25">
      <c r="A491" s="76"/>
      <c r="B491" s="76"/>
      <c r="C491" s="76"/>
      <c r="D491" s="76"/>
      <c r="E491" s="76"/>
      <c r="F491" s="76"/>
      <c r="G491" s="76"/>
      <c r="H491" s="76"/>
      <c r="I491" s="76"/>
      <c r="J491" s="76"/>
      <c r="K491" s="76"/>
      <c r="L491" s="76"/>
      <c r="M491" s="76"/>
    </row>
    <row r="492" spans="1:17" ht="15.75" customHeight="1" x14ac:dyDescent="0.25">
      <c r="A492" s="76"/>
      <c r="B492" s="76"/>
      <c r="C492" s="76"/>
      <c r="D492" s="76"/>
      <c r="E492" s="76"/>
      <c r="F492" s="76"/>
      <c r="G492" s="76"/>
      <c r="H492" s="76"/>
      <c r="I492" s="76"/>
      <c r="J492" s="76"/>
      <c r="K492" s="76"/>
      <c r="L492" s="76"/>
      <c r="M492" s="76"/>
    </row>
    <row r="493" spans="1:17" x14ac:dyDescent="0.25">
      <c r="A493" s="76"/>
      <c r="B493" s="76"/>
      <c r="C493" s="76"/>
      <c r="D493" s="76"/>
      <c r="E493" s="76"/>
      <c r="F493" s="76"/>
      <c r="G493" s="76"/>
      <c r="H493" s="76"/>
      <c r="I493" s="76"/>
      <c r="J493" s="76"/>
      <c r="K493" s="76"/>
      <c r="L493" s="76"/>
      <c r="M493" s="76"/>
    </row>
    <row r="494" spans="1:17" x14ac:dyDescent="0.25">
      <c r="A494" s="66" t="s">
        <v>129</v>
      </c>
      <c r="B494" s="66"/>
      <c r="C494" s="66"/>
      <c r="D494" s="66"/>
      <c r="E494" s="66"/>
      <c r="F494" s="66"/>
      <c r="G494" s="66"/>
      <c r="H494" s="66"/>
      <c r="I494" s="66"/>
      <c r="J494" s="66"/>
      <c r="K494" s="66"/>
      <c r="L494" s="66"/>
      <c r="M494" s="66"/>
    </row>
    <row r="495" spans="1:17" ht="25.5" customHeight="1" thickBot="1" x14ac:dyDescent="0.3">
      <c r="A495" s="67" t="s">
        <v>94</v>
      </c>
      <c r="B495" s="67"/>
      <c r="C495" s="67"/>
      <c r="D495" s="67"/>
      <c r="E495" s="67"/>
      <c r="F495" s="67"/>
      <c r="G495" s="67"/>
      <c r="H495" s="67"/>
    </row>
    <row r="496" spans="1:17" ht="15.75" thickBot="1" x14ac:dyDescent="0.3">
      <c r="A496" s="35" t="s">
        <v>95</v>
      </c>
      <c r="B496" s="36">
        <v>0.05</v>
      </c>
    </row>
    <row r="497" spans="1:8" ht="15.75" thickBot="1" x14ac:dyDescent="0.3">
      <c r="A497" s="37" t="s">
        <v>96</v>
      </c>
      <c r="B497" s="32">
        <v>39</v>
      </c>
    </row>
    <row r="498" spans="1:8" ht="15.75" thickBot="1" x14ac:dyDescent="0.3">
      <c r="A498" s="37" t="s">
        <v>97</v>
      </c>
      <c r="B498" s="32">
        <v>0.53836099999999998</v>
      </c>
    </row>
    <row r="499" spans="1:8" ht="15.75" thickBot="1" x14ac:dyDescent="0.3">
      <c r="A499" s="37" t="s">
        <v>98</v>
      </c>
      <c r="B499" s="32">
        <v>2.0226899999999999</v>
      </c>
    </row>
    <row r="500" spans="1:8" ht="15.75" thickBot="1" x14ac:dyDescent="0.3">
      <c r="A500" s="37" t="s">
        <v>99</v>
      </c>
      <c r="B500" s="32">
        <v>1.2261</v>
      </c>
    </row>
    <row r="501" spans="1:8" x14ac:dyDescent="0.25">
      <c r="A501" s="38" t="s">
        <v>130</v>
      </c>
      <c r="B501" s="33">
        <v>2.9302329999999999</v>
      </c>
    </row>
    <row r="502" spans="1:8" ht="15.75" thickBot="1" x14ac:dyDescent="0.3">
      <c r="A502" s="67" t="s">
        <v>131</v>
      </c>
      <c r="B502" s="67"/>
      <c r="C502" s="67"/>
      <c r="D502" s="67"/>
      <c r="E502" s="67"/>
      <c r="F502" s="67"/>
      <c r="G502" s="67"/>
      <c r="H502" s="67"/>
    </row>
    <row r="503" spans="1:8" x14ac:dyDescent="0.25">
      <c r="A503" s="68" t="s">
        <v>107</v>
      </c>
      <c r="B503" s="69"/>
      <c r="C503" s="69"/>
      <c r="D503" s="69"/>
      <c r="E503" s="69"/>
      <c r="F503" s="69"/>
      <c r="G503" s="69"/>
      <c r="H503" s="69"/>
    </row>
    <row r="504" spans="1:8" ht="15.75" thickBot="1" x14ac:dyDescent="0.3">
      <c r="A504" s="70" t="s">
        <v>108</v>
      </c>
      <c r="B504" s="71"/>
      <c r="C504" s="71"/>
      <c r="D504" s="71"/>
      <c r="E504" s="71"/>
      <c r="F504" s="71"/>
      <c r="G504" s="71"/>
      <c r="H504" s="71"/>
    </row>
    <row r="505" spans="1:8" ht="15.75" thickBot="1" x14ac:dyDescent="0.3">
      <c r="A505" s="72" t="s">
        <v>102</v>
      </c>
      <c r="B505" s="73"/>
      <c r="C505" s="73"/>
      <c r="D505" s="73"/>
      <c r="E505" s="74"/>
      <c r="F505" s="26" t="s">
        <v>60</v>
      </c>
      <c r="G505" s="26" t="s">
        <v>103</v>
      </c>
      <c r="H505" s="31" t="s">
        <v>4</v>
      </c>
    </row>
    <row r="506" spans="1:8" ht="15.75" thickBot="1" x14ac:dyDescent="0.3">
      <c r="A506" s="39"/>
      <c r="B506" s="23"/>
      <c r="C506" s="23"/>
      <c r="D506" s="23" t="s">
        <v>104</v>
      </c>
      <c r="E506" s="23"/>
      <c r="F506" s="27">
        <v>9.9466999999999999</v>
      </c>
      <c r="G506" s="27">
        <v>3</v>
      </c>
      <c r="H506" s="24">
        <v>4211</v>
      </c>
    </row>
    <row r="507" spans="1:8" ht="15.75" thickBot="1" x14ac:dyDescent="0.3">
      <c r="A507" s="39"/>
      <c r="B507" s="23"/>
      <c r="C507" s="23"/>
      <c r="D507" s="23" t="s">
        <v>104</v>
      </c>
      <c r="E507" s="23"/>
      <c r="F507" s="27"/>
      <c r="G507" s="27"/>
      <c r="H507" s="24"/>
    </row>
    <row r="508" spans="1:8" ht="15.75" thickBot="1" x14ac:dyDescent="0.3">
      <c r="A508" s="39"/>
      <c r="B508" s="23" t="s">
        <v>105</v>
      </c>
      <c r="C508" s="23"/>
      <c r="D508" s="23" t="s">
        <v>104</v>
      </c>
      <c r="E508" s="23"/>
      <c r="F508" s="27">
        <v>9.75</v>
      </c>
      <c r="G508" s="27">
        <v>3</v>
      </c>
      <c r="H508" s="24">
        <v>4205</v>
      </c>
    </row>
    <row r="509" spans="1:8" ht="15.75" thickBot="1" x14ac:dyDescent="0.3">
      <c r="A509" s="39"/>
      <c r="B509" s="23" t="s">
        <v>105</v>
      </c>
      <c r="C509" s="23"/>
      <c r="D509" s="23" t="s">
        <v>104</v>
      </c>
      <c r="E509" s="23"/>
      <c r="F509" s="27"/>
      <c r="G509" s="27"/>
      <c r="H509" s="24"/>
    </row>
    <row r="510" spans="1:8" ht="15.75" thickBot="1" x14ac:dyDescent="0.3">
      <c r="A510" s="39"/>
      <c r="B510" s="23" t="s">
        <v>105</v>
      </c>
      <c r="C510" s="23"/>
      <c r="D510" s="23" t="s">
        <v>104</v>
      </c>
      <c r="E510" s="23" t="s">
        <v>109</v>
      </c>
      <c r="F510" s="27">
        <v>9.2799999999999994</v>
      </c>
      <c r="G510" s="27">
        <v>3</v>
      </c>
      <c r="H510" s="24">
        <v>4212</v>
      </c>
    </row>
    <row r="511" spans="1:8" ht="15.75" thickBot="1" x14ac:dyDescent="0.3">
      <c r="A511" s="39"/>
      <c r="B511" s="23" t="s">
        <v>105</v>
      </c>
      <c r="C511" s="23"/>
      <c r="D511" s="23" t="s">
        <v>104</v>
      </c>
      <c r="E511" s="23" t="s">
        <v>109</v>
      </c>
      <c r="F511" s="27"/>
      <c r="G511" s="27"/>
      <c r="H511" s="24"/>
    </row>
    <row r="512" spans="1:8" ht="15.75" thickBot="1" x14ac:dyDescent="0.3">
      <c r="A512" s="39"/>
      <c r="B512" s="23" t="s">
        <v>105</v>
      </c>
      <c r="C512" s="23"/>
      <c r="D512" s="23" t="s">
        <v>104</v>
      </c>
      <c r="E512" s="23" t="s">
        <v>109</v>
      </c>
      <c r="F512" s="27">
        <v>9.26</v>
      </c>
      <c r="G512" s="27">
        <v>3</v>
      </c>
      <c r="H512" s="24">
        <v>4206</v>
      </c>
    </row>
    <row r="513" spans="1:8" ht="15.75" thickBot="1" x14ac:dyDescent="0.3">
      <c r="A513" s="39"/>
      <c r="B513" s="23" t="s">
        <v>105</v>
      </c>
      <c r="C513" s="23"/>
      <c r="D513" s="23" t="s">
        <v>104</v>
      </c>
      <c r="E513" s="23" t="s">
        <v>109</v>
      </c>
      <c r="F513" s="27"/>
      <c r="G513" s="27"/>
      <c r="H513" s="24"/>
    </row>
    <row r="514" spans="1:8" ht="15.75" thickBot="1" x14ac:dyDescent="0.3">
      <c r="A514" s="39"/>
      <c r="B514" s="23" t="s">
        <v>105</v>
      </c>
      <c r="C514" s="23" t="s">
        <v>110</v>
      </c>
      <c r="D514" s="23" t="s">
        <v>104</v>
      </c>
      <c r="E514" s="23" t="s">
        <v>109</v>
      </c>
      <c r="F514" s="27">
        <v>9.1067</v>
      </c>
      <c r="G514" s="27">
        <v>3</v>
      </c>
      <c r="H514" s="24">
        <v>4210</v>
      </c>
    </row>
    <row r="515" spans="1:8" ht="15.75" thickBot="1" x14ac:dyDescent="0.3">
      <c r="A515" s="39"/>
      <c r="B515" s="23" t="s">
        <v>105</v>
      </c>
      <c r="C515" s="23" t="s">
        <v>110</v>
      </c>
      <c r="D515" s="23" t="s">
        <v>104</v>
      </c>
      <c r="E515" s="23" t="s">
        <v>109</v>
      </c>
      <c r="F515" s="27"/>
      <c r="G515" s="27"/>
      <c r="H515" s="24"/>
    </row>
    <row r="516" spans="1:8" ht="15.75" thickBot="1" x14ac:dyDescent="0.3">
      <c r="A516" s="39" t="s">
        <v>111</v>
      </c>
      <c r="B516" s="23" t="s">
        <v>105</v>
      </c>
      <c r="C516" s="23" t="s">
        <v>110</v>
      </c>
      <c r="D516" s="23" t="s">
        <v>104</v>
      </c>
      <c r="E516" s="23" t="s">
        <v>109</v>
      </c>
      <c r="F516" s="27">
        <v>8.7367000000000008</v>
      </c>
      <c r="G516" s="27">
        <v>3</v>
      </c>
      <c r="H516" s="24">
        <v>4207</v>
      </c>
    </row>
    <row r="517" spans="1:8" ht="15.75" thickBot="1" x14ac:dyDescent="0.3">
      <c r="A517" s="39" t="s">
        <v>111</v>
      </c>
      <c r="B517" s="23" t="s">
        <v>105</v>
      </c>
      <c r="C517" s="23" t="s">
        <v>110</v>
      </c>
      <c r="D517" s="23"/>
      <c r="E517" s="23" t="s">
        <v>109</v>
      </c>
      <c r="F517" s="27"/>
      <c r="G517" s="27"/>
      <c r="H517" s="24"/>
    </row>
    <row r="518" spans="1:8" ht="15.75" thickBot="1" x14ac:dyDescent="0.3">
      <c r="A518" s="39" t="s">
        <v>111</v>
      </c>
      <c r="B518" s="23" t="s">
        <v>105</v>
      </c>
      <c r="C518" s="23" t="s">
        <v>110</v>
      </c>
      <c r="D518" s="23"/>
      <c r="E518" s="23" t="s">
        <v>109</v>
      </c>
      <c r="F518" s="27">
        <v>8.59</v>
      </c>
      <c r="G518" s="27">
        <v>3</v>
      </c>
      <c r="H518" s="24">
        <v>4208</v>
      </c>
    </row>
    <row r="519" spans="1:8" ht="15.75" thickBot="1" x14ac:dyDescent="0.3">
      <c r="A519" s="39" t="s">
        <v>111</v>
      </c>
      <c r="B519" s="23"/>
      <c r="C519" s="23" t="s">
        <v>110</v>
      </c>
      <c r="D519" s="23"/>
      <c r="E519" s="23" t="s">
        <v>109</v>
      </c>
      <c r="F519" s="27"/>
      <c r="G519" s="27"/>
      <c r="H519" s="24"/>
    </row>
    <row r="520" spans="1:8" ht="15.75" thickBot="1" x14ac:dyDescent="0.3">
      <c r="A520" s="39" t="s">
        <v>111</v>
      </c>
      <c r="B520" s="23"/>
      <c r="C520" s="23" t="s">
        <v>110</v>
      </c>
      <c r="D520" s="23"/>
      <c r="E520" s="23" t="s">
        <v>109</v>
      </c>
      <c r="F520" s="27">
        <v>8.4167000000000005</v>
      </c>
      <c r="G520" s="27">
        <v>3</v>
      </c>
      <c r="H520" s="24">
        <v>4203</v>
      </c>
    </row>
    <row r="521" spans="1:8" ht="15.75" thickBot="1" x14ac:dyDescent="0.3">
      <c r="A521" s="39" t="s">
        <v>111</v>
      </c>
      <c r="B521" s="23"/>
      <c r="C521" s="23" t="s">
        <v>110</v>
      </c>
      <c r="D521" s="23"/>
      <c r="E521" s="23" t="s">
        <v>109</v>
      </c>
      <c r="F521" s="27"/>
      <c r="G521" s="27"/>
      <c r="H521" s="24"/>
    </row>
    <row r="522" spans="1:8" ht="15.75" customHeight="1" thickBot="1" x14ac:dyDescent="0.3">
      <c r="A522" s="39" t="s">
        <v>111</v>
      </c>
      <c r="B522" s="23"/>
      <c r="C522" s="23" t="s">
        <v>110</v>
      </c>
      <c r="D522" s="23"/>
      <c r="E522" s="23" t="s">
        <v>109</v>
      </c>
      <c r="F522" s="27">
        <v>8.3866999999999994</v>
      </c>
      <c r="G522" s="27">
        <v>3</v>
      </c>
      <c r="H522" s="24">
        <v>4204</v>
      </c>
    </row>
    <row r="523" spans="1:8" ht="15" customHeight="1" thickBot="1" x14ac:dyDescent="0.3">
      <c r="A523" s="39" t="s">
        <v>111</v>
      </c>
      <c r="B523" s="23"/>
      <c r="C523" s="23" t="s">
        <v>110</v>
      </c>
      <c r="D523" s="23"/>
      <c r="E523" s="23" t="s">
        <v>109</v>
      </c>
      <c r="F523" s="27"/>
      <c r="G523" s="27"/>
      <c r="H523" s="24"/>
    </row>
    <row r="524" spans="1:8" ht="15.75" thickBot="1" x14ac:dyDescent="0.3">
      <c r="A524" s="39" t="s">
        <v>111</v>
      </c>
      <c r="B524" s="23"/>
      <c r="C524" s="23" t="s">
        <v>110</v>
      </c>
      <c r="D524" s="23"/>
      <c r="E524" s="23" t="s">
        <v>109</v>
      </c>
      <c r="F524" s="27">
        <v>8.3633000000000006</v>
      </c>
      <c r="G524" s="27">
        <v>3</v>
      </c>
      <c r="H524" s="24">
        <v>4215</v>
      </c>
    </row>
    <row r="525" spans="1:8" ht="15.75" customHeight="1" thickBot="1" x14ac:dyDescent="0.3">
      <c r="A525" s="39" t="s">
        <v>111</v>
      </c>
      <c r="B525" s="23"/>
      <c r="C525" s="23" t="s">
        <v>110</v>
      </c>
      <c r="D525" s="23"/>
      <c r="E525" s="23" t="s">
        <v>109</v>
      </c>
      <c r="F525" s="27"/>
      <c r="G525" s="27"/>
      <c r="H525" s="24"/>
    </row>
    <row r="526" spans="1:8" ht="15.75" thickBot="1" x14ac:dyDescent="0.3">
      <c r="A526" s="39" t="s">
        <v>111</v>
      </c>
      <c r="B526" s="23"/>
      <c r="C526" s="23" t="s">
        <v>110</v>
      </c>
      <c r="D526" s="23" t="s">
        <v>113</v>
      </c>
      <c r="E526" s="23" t="s">
        <v>109</v>
      </c>
      <c r="F526" s="27">
        <v>8.1199999999999992</v>
      </c>
      <c r="G526" s="27">
        <v>3</v>
      </c>
      <c r="H526" s="24">
        <v>4216</v>
      </c>
    </row>
    <row r="527" spans="1:8" ht="15.75" thickBot="1" x14ac:dyDescent="0.3">
      <c r="A527" s="39" t="s">
        <v>111</v>
      </c>
      <c r="B527" s="23"/>
      <c r="C527" s="23" t="s">
        <v>110</v>
      </c>
      <c r="D527" s="23" t="s">
        <v>113</v>
      </c>
      <c r="E527" s="23" t="s">
        <v>109</v>
      </c>
      <c r="F527" s="27"/>
      <c r="G527" s="27"/>
      <c r="H527" s="24"/>
    </row>
    <row r="528" spans="1:8" ht="15.75" thickBot="1" x14ac:dyDescent="0.3">
      <c r="A528" s="39" t="s">
        <v>111</v>
      </c>
      <c r="B528" s="23"/>
      <c r="C528" s="23" t="s">
        <v>110</v>
      </c>
      <c r="D528" s="23" t="s">
        <v>113</v>
      </c>
      <c r="E528" s="23" t="s">
        <v>109</v>
      </c>
      <c r="F528" s="27">
        <v>8.0867000000000004</v>
      </c>
      <c r="G528" s="27">
        <v>3</v>
      </c>
      <c r="H528" s="24">
        <v>4209</v>
      </c>
    </row>
    <row r="529" spans="1:8" ht="15.75" thickBot="1" x14ac:dyDescent="0.3">
      <c r="A529" s="39" t="s">
        <v>111</v>
      </c>
      <c r="B529" s="23"/>
      <c r="C529" s="23" t="s">
        <v>110</v>
      </c>
      <c r="D529" s="23" t="s">
        <v>113</v>
      </c>
      <c r="E529" s="23"/>
      <c r="F529" s="27"/>
      <c r="G529" s="27"/>
      <c r="H529" s="24"/>
    </row>
    <row r="530" spans="1:8" ht="15.75" thickBot="1" x14ac:dyDescent="0.3">
      <c r="A530" s="39" t="s">
        <v>111</v>
      </c>
      <c r="B530" s="23"/>
      <c r="C530" s="23" t="s">
        <v>110</v>
      </c>
      <c r="D530" s="23" t="s">
        <v>113</v>
      </c>
      <c r="E530" s="23"/>
      <c r="F530" s="27">
        <v>7.9932999999999996</v>
      </c>
      <c r="G530" s="27">
        <v>3</v>
      </c>
      <c r="H530" s="24">
        <v>4214</v>
      </c>
    </row>
    <row r="531" spans="1:8" ht="15.75" thickBot="1" x14ac:dyDescent="0.3">
      <c r="A531" s="39" t="s">
        <v>111</v>
      </c>
      <c r="B531" s="23"/>
      <c r="C531" s="23"/>
      <c r="D531" s="23" t="s">
        <v>113</v>
      </c>
      <c r="E531" s="23"/>
      <c r="F531" s="27"/>
      <c r="G531" s="27"/>
      <c r="H531" s="24"/>
    </row>
    <row r="532" spans="1:8" ht="15.75" thickBot="1" x14ac:dyDescent="0.3">
      <c r="A532" s="39" t="s">
        <v>111</v>
      </c>
      <c r="B532" s="23"/>
      <c r="C532" s="23"/>
      <c r="D532" s="23" t="s">
        <v>113</v>
      </c>
      <c r="E532" s="23"/>
      <c r="F532" s="27">
        <v>7.8666999999999998</v>
      </c>
      <c r="G532" s="27">
        <v>3</v>
      </c>
      <c r="H532" s="24">
        <v>4219</v>
      </c>
    </row>
    <row r="533" spans="1:8" ht="15.75" thickBot="1" x14ac:dyDescent="0.3">
      <c r="A533" s="39" t="s">
        <v>111</v>
      </c>
      <c r="B533" s="23"/>
      <c r="C533" s="23"/>
      <c r="D533" s="23" t="s">
        <v>113</v>
      </c>
      <c r="E533" s="23"/>
      <c r="F533" s="27"/>
      <c r="G533" s="27"/>
      <c r="H533" s="24"/>
    </row>
    <row r="534" spans="1:8" ht="15.75" customHeight="1" thickBot="1" x14ac:dyDescent="0.3">
      <c r="A534" s="39" t="s">
        <v>111</v>
      </c>
      <c r="B534" s="23"/>
      <c r="C534" s="23"/>
      <c r="D534" s="23" t="s">
        <v>113</v>
      </c>
      <c r="E534" s="23"/>
      <c r="F534" s="27">
        <v>7.8467000000000002</v>
      </c>
      <c r="G534" s="27">
        <v>3</v>
      </c>
      <c r="H534" s="24">
        <v>4213</v>
      </c>
    </row>
    <row r="535" spans="1:8" ht="15" customHeight="1" thickBot="1" x14ac:dyDescent="0.3">
      <c r="A535" s="39" t="s">
        <v>111</v>
      </c>
      <c r="B535" s="23"/>
      <c r="C535" s="23"/>
      <c r="D535" s="23" t="s">
        <v>113</v>
      </c>
      <c r="E535" s="23"/>
      <c r="F535" s="27"/>
      <c r="G535" s="27"/>
      <c r="H535" s="24"/>
    </row>
    <row r="536" spans="1:8" ht="15.75" thickBot="1" x14ac:dyDescent="0.3">
      <c r="A536" s="39" t="s">
        <v>111</v>
      </c>
      <c r="B536" s="23" t="s">
        <v>114</v>
      </c>
      <c r="C536" s="23"/>
      <c r="D536" s="23" t="s">
        <v>113</v>
      </c>
      <c r="E536" s="23"/>
      <c r="F536" s="27">
        <v>7.7832999999999997</v>
      </c>
      <c r="G536" s="27">
        <v>3</v>
      </c>
      <c r="H536" s="24">
        <v>4221</v>
      </c>
    </row>
    <row r="537" spans="1:8" ht="15.75" customHeight="1" thickBot="1" x14ac:dyDescent="0.3">
      <c r="A537" s="39" t="s">
        <v>111</v>
      </c>
      <c r="B537" s="23" t="s">
        <v>114</v>
      </c>
      <c r="C537" s="23"/>
      <c r="D537" s="23" t="s">
        <v>113</v>
      </c>
      <c r="E537" s="23"/>
      <c r="F537" s="27"/>
      <c r="G537" s="27"/>
      <c r="H537" s="24"/>
    </row>
    <row r="538" spans="1:8" ht="15.75" thickBot="1" x14ac:dyDescent="0.3">
      <c r="A538" s="39" t="s">
        <v>111</v>
      </c>
      <c r="B538" s="23" t="s">
        <v>114</v>
      </c>
      <c r="C538" s="23"/>
      <c r="D538" s="23" t="s">
        <v>113</v>
      </c>
      <c r="E538" s="23"/>
      <c r="F538" s="27">
        <v>7.6767000000000003</v>
      </c>
      <c r="G538" s="27">
        <v>3</v>
      </c>
      <c r="H538" s="24">
        <v>4202</v>
      </c>
    </row>
    <row r="539" spans="1:8" ht="15.75" thickBot="1" x14ac:dyDescent="0.3">
      <c r="A539" s="39"/>
      <c r="B539" s="23" t="s">
        <v>114</v>
      </c>
      <c r="C539" s="23"/>
      <c r="D539" s="23" t="s">
        <v>113</v>
      </c>
      <c r="E539" s="23"/>
      <c r="F539" s="27"/>
      <c r="G539" s="27"/>
      <c r="H539" s="24"/>
    </row>
    <row r="540" spans="1:8" ht="15.75" thickBot="1" x14ac:dyDescent="0.3">
      <c r="A540" s="39"/>
      <c r="B540" s="23" t="s">
        <v>114</v>
      </c>
      <c r="C540" s="23"/>
      <c r="D540" s="23" t="s">
        <v>113</v>
      </c>
      <c r="E540" s="23"/>
      <c r="F540" s="27">
        <v>7.12</v>
      </c>
      <c r="G540" s="27">
        <v>3</v>
      </c>
      <c r="H540" s="24">
        <v>4218</v>
      </c>
    </row>
    <row r="541" spans="1:8" ht="15.75" thickBot="1" x14ac:dyDescent="0.3">
      <c r="A541" s="39"/>
      <c r="B541" s="23" t="s">
        <v>114</v>
      </c>
      <c r="C541" s="23"/>
      <c r="D541" s="23" t="s">
        <v>113</v>
      </c>
      <c r="E541" s="23"/>
      <c r="F541" s="27"/>
      <c r="G541" s="27"/>
      <c r="H541" s="24"/>
    </row>
    <row r="542" spans="1:8" ht="15.75" thickBot="1" x14ac:dyDescent="0.3">
      <c r="A542" s="39"/>
      <c r="B542" s="23" t="s">
        <v>114</v>
      </c>
      <c r="C542" s="23"/>
      <c r="D542" s="23" t="s">
        <v>113</v>
      </c>
      <c r="E542" s="23"/>
      <c r="F542" s="27">
        <v>6.9333</v>
      </c>
      <c r="G542" s="27">
        <v>3</v>
      </c>
      <c r="H542" s="24">
        <v>4220</v>
      </c>
    </row>
    <row r="543" spans="1:8" ht="15.75" thickBot="1" x14ac:dyDescent="0.3">
      <c r="A543" s="39"/>
      <c r="B543" s="23" t="s">
        <v>114</v>
      </c>
      <c r="C543" s="23"/>
      <c r="D543" s="23"/>
      <c r="E543" s="23"/>
      <c r="F543" s="27"/>
      <c r="G543" s="27"/>
      <c r="H543" s="24"/>
    </row>
    <row r="544" spans="1:8" ht="15.75" thickBot="1" x14ac:dyDescent="0.3">
      <c r="A544" s="39"/>
      <c r="B544" s="23" t="s">
        <v>114</v>
      </c>
      <c r="C544" s="23"/>
      <c r="D544" s="23"/>
      <c r="E544" s="23"/>
      <c r="F544" s="27">
        <v>6.56</v>
      </c>
      <c r="G544" s="27">
        <v>3</v>
      </c>
      <c r="H544" s="24">
        <v>4217</v>
      </c>
    </row>
    <row r="545" spans="1:17" ht="15.75" thickBot="1" x14ac:dyDescent="0.3">
      <c r="A545" s="39"/>
      <c r="B545" s="23"/>
      <c r="C545" s="23"/>
      <c r="D545" s="23"/>
      <c r="E545" s="23"/>
      <c r="F545" s="27"/>
      <c r="G545" s="27"/>
      <c r="H545" s="24"/>
    </row>
    <row r="546" spans="1:17" x14ac:dyDescent="0.25">
      <c r="A546" s="40"/>
      <c r="B546" s="28"/>
      <c r="C546" s="28"/>
      <c r="D546" s="28" t="s">
        <v>115</v>
      </c>
      <c r="E546" s="28"/>
      <c r="F546" s="29">
        <v>4.5199999999999996</v>
      </c>
      <c r="G546" s="29">
        <v>2</v>
      </c>
      <c r="H546" s="25">
        <v>4201</v>
      </c>
    </row>
    <row r="547" spans="1:17" ht="15.75" customHeight="1" x14ac:dyDescent="0.25">
      <c r="A547" s="75" t="s">
        <v>67</v>
      </c>
      <c r="B547" s="75"/>
      <c r="C547" s="75"/>
      <c r="D547" s="75"/>
      <c r="E547" s="75"/>
      <c r="F547" s="75"/>
      <c r="G547" s="75"/>
      <c r="H547" s="75"/>
      <c r="I547" s="75"/>
      <c r="J547" s="75"/>
      <c r="K547" s="75"/>
      <c r="L547" s="75"/>
      <c r="M547" s="75"/>
      <c r="N547" s="75"/>
      <c r="O547" s="75"/>
      <c r="P547" s="75"/>
      <c r="Q547" s="75"/>
    </row>
    <row r="548" spans="1:17" x14ac:dyDescent="0.25">
      <c r="A548" s="66" t="s">
        <v>68</v>
      </c>
      <c r="B548" s="66"/>
      <c r="C548" s="66"/>
      <c r="D548" s="66"/>
      <c r="E548" s="66"/>
      <c r="F548" s="66"/>
      <c r="G548" s="66"/>
      <c r="H548" s="66"/>
      <c r="I548" s="66"/>
      <c r="J548" s="66"/>
      <c r="K548" s="66"/>
      <c r="L548" s="66"/>
      <c r="M548" s="66"/>
    </row>
    <row r="549" spans="1:17" x14ac:dyDescent="0.25">
      <c r="A549" s="76"/>
      <c r="B549" s="76"/>
      <c r="C549" s="76"/>
      <c r="D549" s="76"/>
      <c r="E549" s="76"/>
      <c r="F549" s="76"/>
      <c r="G549" s="76"/>
      <c r="H549" s="76"/>
      <c r="I549" s="76"/>
      <c r="J549" s="76"/>
      <c r="K549" s="76"/>
      <c r="L549" s="76"/>
      <c r="M549" s="76"/>
    </row>
    <row r="550" spans="1:17" x14ac:dyDescent="0.25">
      <c r="A550" s="76"/>
      <c r="B550" s="76"/>
      <c r="C550" s="76"/>
      <c r="D550" s="76"/>
      <c r="E550" s="76"/>
      <c r="F550" s="76"/>
      <c r="G550" s="76"/>
      <c r="H550" s="76"/>
      <c r="I550" s="76"/>
      <c r="J550" s="76"/>
      <c r="K550" s="76"/>
      <c r="L550" s="76"/>
      <c r="M550" s="76"/>
    </row>
    <row r="551" spans="1:17" x14ac:dyDescent="0.25">
      <c r="A551" s="76"/>
      <c r="B551" s="76"/>
      <c r="C551" s="76"/>
      <c r="D551" s="76"/>
      <c r="E551" s="76"/>
      <c r="F551" s="76"/>
      <c r="G551" s="76"/>
      <c r="H551" s="76"/>
      <c r="I551" s="76"/>
      <c r="J551" s="76"/>
      <c r="K551" s="76"/>
      <c r="L551" s="76"/>
      <c r="M551" s="76"/>
    </row>
    <row r="552" spans="1:17" x14ac:dyDescent="0.25">
      <c r="A552" s="66" t="s">
        <v>132</v>
      </c>
      <c r="B552" s="66"/>
      <c r="C552" s="66"/>
      <c r="D552" s="66"/>
      <c r="E552" s="66"/>
      <c r="F552" s="66"/>
      <c r="G552" s="66"/>
      <c r="H552" s="66"/>
      <c r="I552" s="66"/>
      <c r="J552" s="66"/>
      <c r="K552" s="66"/>
      <c r="L552" s="66"/>
      <c r="M552" s="66"/>
    </row>
    <row r="553" spans="1:17" ht="25.5" customHeight="1" thickBot="1" x14ac:dyDescent="0.3">
      <c r="A553" s="67" t="s">
        <v>94</v>
      </c>
      <c r="B553" s="67"/>
      <c r="C553" s="67"/>
      <c r="D553" s="67"/>
      <c r="E553" s="67"/>
      <c r="F553" s="67"/>
      <c r="G553" s="67"/>
      <c r="H553" s="67"/>
    </row>
    <row r="554" spans="1:17" ht="15.75" thickBot="1" x14ac:dyDescent="0.3">
      <c r="A554" s="35" t="s">
        <v>95</v>
      </c>
      <c r="B554" s="36">
        <v>0.05</v>
      </c>
    </row>
    <row r="555" spans="1:17" ht="15.75" thickBot="1" x14ac:dyDescent="0.3">
      <c r="A555" s="37" t="s">
        <v>96</v>
      </c>
      <c r="B555" s="32">
        <v>39</v>
      </c>
    </row>
    <row r="556" spans="1:17" ht="15.75" thickBot="1" x14ac:dyDescent="0.3">
      <c r="A556" s="37" t="s">
        <v>97</v>
      </c>
      <c r="B556" s="32">
        <v>2.501322</v>
      </c>
    </row>
    <row r="557" spans="1:17" ht="15.75" thickBot="1" x14ac:dyDescent="0.3">
      <c r="A557" s="37" t="s">
        <v>98</v>
      </c>
      <c r="B557" s="32">
        <v>2.0226899999999999</v>
      </c>
    </row>
    <row r="558" spans="1:17" ht="15.75" thickBot="1" x14ac:dyDescent="0.3">
      <c r="A558" s="37" t="s">
        <v>99</v>
      </c>
      <c r="B558" s="32">
        <v>2.6429</v>
      </c>
    </row>
    <row r="559" spans="1:17" x14ac:dyDescent="0.25">
      <c r="A559" s="38" t="s">
        <v>130</v>
      </c>
      <c r="B559" s="33">
        <v>2.9302329999999999</v>
      </c>
    </row>
    <row r="560" spans="1:17" ht="15.75" thickBot="1" x14ac:dyDescent="0.3">
      <c r="A560" s="67" t="s">
        <v>131</v>
      </c>
      <c r="B560" s="67"/>
      <c r="C560" s="67"/>
      <c r="D560" s="67"/>
      <c r="E560" s="67"/>
      <c r="F560" s="67"/>
      <c r="G560" s="67"/>
      <c r="H560" s="67"/>
    </row>
    <row r="561" spans="1:8" x14ac:dyDescent="0.25">
      <c r="A561" s="68" t="s">
        <v>107</v>
      </c>
      <c r="B561" s="69"/>
      <c r="C561" s="69"/>
      <c r="D561" s="69"/>
      <c r="E561" s="69"/>
      <c r="F561" s="69"/>
      <c r="G561" s="69"/>
      <c r="H561" s="69"/>
    </row>
    <row r="562" spans="1:8" ht="15.75" thickBot="1" x14ac:dyDescent="0.3">
      <c r="A562" s="70" t="s">
        <v>108</v>
      </c>
      <c r="B562" s="71"/>
      <c r="C562" s="71"/>
      <c r="D562" s="71"/>
      <c r="E562" s="71"/>
      <c r="F562" s="71"/>
      <c r="G562" s="71"/>
      <c r="H562" s="71"/>
    </row>
    <row r="563" spans="1:8" ht="15.75" thickBot="1" x14ac:dyDescent="0.3">
      <c r="A563" s="72" t="s">
        <v>102</v>
      </c>
      <c r="B563" s="73"/>
      <c r="C563" s="73"/>
      <c r="D563" s="73"/>
      <c r="E563" s="74"/>
      <c r="F563" s="26" t="s">
        <v>60</v>
      </c>
      <c r="G563" s="26" t="s">
        <v>103</v>
      </c>
      <c r="H563" s="31" t="s">
        <v>4</v>
      </c>
    </row>
    <row r="564" spans="1:8" ht="15.75" thickBot="1" x14ac:dyDescent="0.3">
      <c r="A564" s="39"/>
      <c r="B564" s="23"/>
      <c r="C564" s="23"/>
      <c r="D564" s="23" t="s">
        <v>104</v>
      </c>
      <c r="E564" s="23"/>
      <c r="F564" s="27">
        <v>60.835000000000001</v>
      </c>
      <c r="G564" s="27">
        <v>2</v>
      </c>
      <c r="H564" s="24">
        <v>4201</v>
      </c>
    </row>
    <row r="565" spans="1:8" ht="15.75" thickBot="1" x14ac:dyDescent="0.3">
      <c r="A565" s="39"/>
      <c r="B565" s="23"/>
      <c r="C565" s="23"/>
      <c r="D565" s="23" t="s">
        <v>104</v>
      </c>
      <c r="E565" s="23"/>
      <c r="F565" s="27"/>
      <c r="G565" s="27"/>
      <c r="H565" s="24"/>
    </row>
    <row r="566" spans="1:8" ht="15.75" thickBot="1" x14ac:dyDescent="0.3">
      <c r="A566" s="39"/>
      <c r="B566" s="23" t="s">
        <v>105</v>
      </c>
      <c r="C566" s="23"/>
      <c r="D566" s="23" t="s">
        <v>104</v>
      </c>
      <c r="E566" s="23"/>
      <c r="F566" s="27">
        <v>60.417000000000002</v>
      </c>
      <c r="G566" s="27">
        <v>3</v>
      </c>
      <c r="H566" s="24">
        <v>4204</v>
      </c>
    </row>
    <row r="567" spans="1:8" ht="15.75" thickBot="1" x14ac:dyDescent="0.3">
      <c r="A567" s="39"/>
      <c r="B567" s="23" t="s">
        <v>105</v>
      </c>
      <c r="C567" s="23"/>
      <c r="D567" s="23" t="s">
        <v>104</v>
      </c>
      <c r="E567" s="23"/>
      <c r="F567" s="27"/>
      <c r="G567" s="27"/>
      <c r="H567" s="24"/>
    </row>
    <row r="568" spans="1:8" ht="15.75" thickBot="1" x14ac:dyDescent="0.3">
      <c r="A568" s="39"/>
      <c r="B568" s="23" t="s">
        <v>105</v>
      </c>
      <c r="C568" s="23"/>
      <c r="D568" s="23" t="s">
        <v>104</v>
      </c>
      <c r="E568" s="23" t="s">
        <v>109</v>
      </c>
      <c r="F568" s="27">
        <v>59.843000000000004</v>
      </c>
      <c r="G568" s="27">
        <v>3</v>
      </c>
      <c r="H568" s="24">
        <v>4209</v>
      </c>
    </row>
    <row r="569" spans="1:8" ht="15.75" thickBot="1" x14ac:dyDescent="0.3">
      <c r="A569" s="39"/>
      <c r="B569" s="23" t="s">
        <v>105</v>
      </c>
      <c r="C569" s="23"/>
      <c r="D569" s="23" t="s">
        <v>104</v>
      </c>
      <c r="E569" s="23" t="s">
        <v>109</v>
      </c>
      <c r="F569" s="27"/>
      <c r="G569" s="27"/>
      <c r="H569" s="24"/>
    </row>
    <row r="570" spans="1:8" ht="15.75" thickBot="1" x14ac:dyDescent="0.3">
      <c r="A570" s="39"/>
      <c r="B570" s="23" t="s">
        <v>105</v>
      </c>
      <c r="C570" s="23" t="s">
        <v>110</v>
      </c>
      <c r="D570" s="23" t="s">
        <v>104</v>
      </c>
      <c r="E570" s="23" t="s">
        <v>109</v>
      </c>
      <c r="F570" s="27">
        <v>59.56</v>
      </c>
      <c r="G570" s="27">
        <v>3</v>
      </c>
      <c r="H570" s="24">
        <v>4212</v>
      </c>
    </row>
    <row r="571" spans="1:8" ht="15.75" thickBot="1" x14ac:dyDescent="0.3">
      <c r="A571" s="39"/>
      <c r="B571" s="23" t="s">
        <v>105</v>
      </c>
      <c r="C571" s="23" t="s">
        <v>110</v>
      </c>
      <c r="D571" s="23" t="s">
        <v>104</v>
      </c>
      <c r="E571" s="23" t="s">
        <v>109</v>
      </c>
      <c r="F571" s="27"/>
      <c r="G571" s="27"/>
      <c r="H571" s="24"/>
    </row>
    <row r="572" spans="1:8" ht="15.75" thickBot="1" x14ac:dyDescent="0.3">
      <c r="A572" s="39"/>
      <c r="B572" s="23" t="s">
        <v>105</v>
      </c>
      <c r="C572" s="23" t="s">
        <v>110</v>
      </c>
      <c r="D572" s="23" t="s">
        <v>104</v>
      </c>
      <c r="E572" s="23" t="s">
        <v>109</v>
      </c>
      <c r="F572" s="27">
        <v>59.207000000000001</v>
      </c>
      <c r="G572" s="27">
        <v>3</v>
      </c>
      <c r="H572" s="24">
        <v>4218</v>
      </c>
    </row>
    <row r="573" spans="1:8" ht="15.75" thickBot="1" x14ac:dyDescent="0.3">
      <c r="A573" s="39"/>
      <c r="B573" s="23" t="s">
        <v>105</v>
      </c>
      <c r="C573" s="23" t="s">
        <v>110</v>
      </c>
      <c r="D573" s="23" t="s">
        <v>104</v>
      </c>
      <c r="E573" s="23" t="s">
        <v>109</v>
      </c>
      <c r="F573" s="27"/>
      <c r="G573" s="27"/>
      <c r="H573" s="24"/>
    </row>
    <row r="574" spans="1:8" ht="15.75" thickBot="1" x14ac:dyDescent="0.3">
      <c r="A574" s="39"/>
      <c r="B574" s="23" t="s">
        <v>105</v>
      </c>
      <c r="C574" s="23" t="s">
        <v>110</v>
      </c>
      <c r="D574" s="23" t="s">
        <v>104</v>
      </c>
      <c r="E574" s="23" t="s">
        <v>109</v>
      </c>
      <c r="F574" s="27">
        <v>58.91</v>
      </c>
      <c r="G574" s="27">
        <v>3</v>
      </c>
      <c r="H574" s="24">
        <v>4216</v>
      </c>
    </row>
    <row r="575" spans="1:8" ht="15.75" thickBot="1" x14ac:dyDescent="0.3">
      <c r="A575" s="39"/>
      <c r="B575" s="23" t="s">
        <v>105</v>
      </c>
      <c r="C575" s="23" t="s">
        <v>110</v>
      </c>
      <c r="D575" s="23" t="s">
        <v>104</v>
      </c>
      <c r="E575" s="23" t="s">
        <v>109</v>
      </c>
      <c r="F575" s="27"/>
      <c r="G575" s="27"/>
      <c r="H575" s="24"/>
    </row>
    <row r="576" spans="1:8" ht="15.75" thickBot="1" x14ac:dyDescent="0.3">
      <c r="A576" s="39"/>
      <c r="B576" s="23" t="s">
        <v>105</v>
      </c>
      <c r="C576" s="23" t="s">
        <v>110</v>
      </c>
      <c r="D576" s="23" t="s">
        <v>104</v>
      </c>
      <c r="E576" s="23" t="s">
        <v>109</v>
      </c>
      <c r="F576" s="27">
        <v>58.896999999999998</v>
      </c>
      <c r="G576" s="27">
        <v>3</v>
      </c>
      <c r="H576" s="24">
        <v>4214</v>
      </c>
    </row>
    <row r="577" spans="1:8" ht="15.75" thickBot="1" x14ac:dyDescent="0.3">
      <c r="A577" s="39"/>
      <c r="B577" s="23" t="s">
        <v>105</v>
      </c>
      <c r="C577" s="23" t="s">
        <v>110</v>
      </c>
      <c r="D577" s="23" t="s">
        <v>104</v>
      </c>
      <c r="E577" s="23" t="s">
        <v>109</v>
      </c>
      <c r="F577" s="27"/>
      <c r="G577" s="27"/>
      <c r="H577" s="24"/>
    </row>
    <row r="578" spans="1:8" ht="15.75" thickBot="1" x14ac:dyDescent="0.3">
      <c r="A578" s="39"/>
      <c r="B578" s="23" t="s">
        <v>105</v>
      </c>
      <c r="C578" s="23" t="s">
        <v>110</v>
      </c>
      <c r="D578" s="23" t="s">
        <v>104</v>
      </c>
      <c r="E578" s="23" t="s">
        <v>109</v>
      </c>
      <c r="F578" s="27">
        <v>58.856999999999999</v>
      </c>
      <c r="G578" s="27">
        <v>3</v>
      </c>
      <c r="H578" s="24">
        <v>4213</v>
      </c>
    </row>
    <row r="579" spans="1:8" ht="15.75" thickBot="1" x14ac:dyDescent="0.3">
      <c r="A579" s="39"/>
      <c r="B579" s="23" t="s">
        <v>105</v>
      </c>
      <c r="C579" s="23" t="s">
        <v>110</v>
      </c>
      <c r="D579" s="23" t="s">
        <v>104</v>
      </c>
      <c r="E579" s="23" t="s">
        <v>109</v>
      </c>
      <c r="F579" s="27"/>
      <c r="G579" s="27"/>
      <c r="H579" s="24"/>
    </row>
    <row r="580" spans="1:8" ht="15.75" thickBot="1" x14ac:dyDescent="0.3">
      <c r="A580" s="39"/>
      <c r="B580" s="23" t="s">
        <v>105</v>
      </c>
      <c r="C580" s="23" t="s">
        <v>110</v>
      </c>
      <c r="D580" s="23" t="s">
        <v>104</v>
      </c>
      <c r="E580" s="23" t="s">
        <v>109</v>
      </c>
      <c r="F580" s="27">
        <v>58.843000000000004</v>
      </c>
      <c r="G580" s="27">
        <v>3</v>
      </c>
      <c r="H580" s="24">
        <v>4207</v>
      </c>
    </row>
    <row r="581" spans="1:8" ht="15.75" thickBot="1" x14ac:dyDescent="0.3">
      <c r="A581" s="39"/>
      <c r="B581" s="23" t="s">
        <v>105</v>
      </c>
      <c r="C581" s="23" t="s">
        <v>110</v>
      </c>
      <c r="D581" s="23" t="s">
        <v>104</v>
      </c>
      <c r="E581" s="23" t="s">
        <v>109</v>
      </c>
      <c r="F581" s="27"/>
      <c r="G581" s="27"/>
      <c r="H581" s="24"/>
    </row>
    <row r="582" spans="1:8" ht="15.75" thickBot="1" x14ac:dyDescent="0.3">
      <c r="A582" s="39"/>
      <c r="B582" s="23" t="s">
        <v>105</v>
      </c>
      <c r="C582" s="23" t="s">
        <v>110</v>
      </c>
      <c r="D582" s="23" t="s">
        <v>104</v>
      </c>
      <c r="E582" s="23" t="s">
        <v>109</v>
      </c>
      <c r="F582" s="27">
        <v>58.593000000000004</v>
      </c>
      <c r="G582" s="27">
        <v>3</v>
      </c>
      <c r="H582" s="24">
        <v>4210</v>
      </c>
    </row>
    <row r="583" spans="1:8" ht="15.75" thickBot="1" x14ac:dyDescent="0.3">
      <c r="A583" s="39"/>
      <c r="B583" s="23" t="s">
        <v>105</v>
      </c>
      <c r="C583" s="23" t="s">
        <v>110</v>
      </c>
      <c r="D583" s="23" t="s">
        <v>104</v>
      </c>
      <c r="E583" s="23" t="s">
        <v>109</v>
      </c>
      <c r="F583" s="27"/>
      <c r="G583" s="27"/>
      <c r="H583" s="24"/>
    </row>
    <row r="584" spans="1:8" ht="15.75" thickBot="1" x14ac:dyDescent="0.3">
      <c r="A584" s="39" t="s">
        <v>111</v>
      </c>
      <c r="B584" s="23" t="s">
        <v>105</v>
      </c>
      <c r="C584" s="23" t="s">
        <v>110</v>
      </c>
      <c r="D584" s="23" t="s">
        <v>104</v>
      </c>
      <c r="E584" s="23" t="s">
        <v>109</v>
      </c>
      <c r="F584" s="27">
        <v>58.347000000000001</v>
      </c>
      <c r="G584" s="27">
        <v>3</v>
      </c>
      <c r="H584" s="24">
        <v>4203</v>
      </c>
    </row>
    <row r="585" spans="1:8" ht="15.75" thickBot="1" x14ac:dyDescent="0.3">
      <c r="A585" s="39" t="s">
        <v>111</v>
      </c>
      <c r="B585" s="23" t="s">
        <v>105</v>
      </c>
      <c r="C585" s="23" t="s">
        <v>110</v>
      </c>
      <c r="D585" s="23" t="s">
        <v>104</v>
      </c>
      <c r="E585" s="23" t="s">
        <v>109</v>
      </c>
      <c r="F585" s="27"/>
      <c r="G585" s="27"/>
      <c r="H585" s="24"/>
    </row>
    <row r="586" spans="1:8" ht="15.75" thickBot="1" x14ac:dyDescent="0.3">
      <c r="A586" s="39" t="s">
        <v>111</v>
      </c>
      <c r="B586" s="23" t="s">
        <v>105</v>
      </c>
      <c r="C586" s="23" t="s">
        <v>110</v>
      </c>
      <c r="D586" s="23" t="s">
        <v>104</v>
      </c>
      <c r="E586" s="23" t="s">
        <v>109</v>
      </c>
      <c r="F586" s="27">
        <v>58.29</v>
      </c>
      <c r="G586" s="27">
        <v>3</v>
      </c>
      <c r="H586" s="24">
        <v>4208</v>
      </c>
    </row>
    <row r="587" spans="1:8" ht="15.75" thickBot="1" x14ac:dyDescent="0.3">
      <c r="A587" s="39" t="s">
        <v>111</v>
      </c>
      <c r="B587" s="23" t="s">
        <v>105</v>
      </c>
      <c r="C587" s="23" t="s">
        <v>110</v>
      </c>
      <c r="D587" s="23" t="s">
        <v>104</v>
      </c>
      <c r="E587" s="23" t="s">
        <v>109</v>
      </c>
      <c r="F587" s="27"/>
      <c r="G587" s="27"/>
      <c r="H587" s="24"/>
    </row>
    <row r="588" spans="1:8" ht="15.75" thickBot="1" x14ac:dyDescent="0.3">
      <c r="A588" s="39" t="s">
        <v>111</v>
      </c>
      <c r="B588" s="23" t="s">
        <v>105</v>
      </c>
      <c r="C588" s="23" t="s">
        <v>110</v>
      </c>
      <c r="D588" s="23" t="s">
        <v>104</v>
      </c>
      <c r="E588" s="23" t="s">
        <v>109</v>
      </c>
      <c r="F588" s="27">
        <v>58.216999999999999</v>
      </c>
      <c r="G588" s="27">
        <v>3</v>
      </c>
      <c r="H588" s="24">
        <v>4211</v>
      </c>
    </row>
    <row r="589" spans="1:8" ht="15.75" thickBot="1" x14ac:dyDescent="0.3">
      <c r="A589" s="39" t="s">
        <v>111</v>
      </c>
      <c r="B589" s="23" t="s">
        <v>105</v>
      </c>
      <c r="C589" s="23" t="s">
        <v>110</v>
      </c>
      <c r="D589" s="23"/>
      <c r="E589" s="23" t="s">
        <v>109</v>
      </c>
      <c r="F589" s="27"/>
      <c r="G589" s="27"/>
      <c r="H589" s="24"/>
    </row>
    <row r="590" spans="1:8" ht="15.75" thickBot="1" x14ac:dyDescent="0.3">
      <c r="A590" s="39" t="s">
        <v>111</v>
      </c>
      <c r="B590" s="23" t="s">
        <v>105</v>
      </c>
      <c r="C590" s="23" t="s">
        <v>110</v>
      </c>
      <c r="D590" s="23"/>
      <c r="E590" s="23" t="s">
        <v>109</v>
      </c>
      <c r="F590" s="27">
        <v>57.847000000000001</v>
      </c>
      <c r="G590" s="27">
        <v>3</v>
      </c>
      <c r="H590" s="24">
        <v>4217</v>
      </c>
    </row>
    <row r="591" spans="1:8" ht="15.75" thickBot="1" x14ac:dyDescent="0.3">
      <c r="A591" s="39" t="s">
        <v>111</v>
      </c>
      <c r="B591" s="23" t="s">
        <v>105</v>
      </c>
      <c r="C591" s="23" t="s">
        <v>110</v>
      </c>
      <c r="D591" s="23"/>
      <c r="E591" s="23" t="s">
        <v>109</v>
      </c>
      <c r="F591" s="27"/>
      <c r="G591" s="27"/>
      <c r="H591" s="24"/>
    </row>
    <row r="592" spans="1:8" ht="15.75" thickBot="1" x14ac:dyDescent="0.3">
      <c r="A592" s="39" t="s">
        <v>111</v>
      </c>
      <c r="B592" s="23" t="s">
        <v>105</v>
      </c>
      <c r="C592" s="23" t="s">
        <v>110</v>
      </c>
      <c r="D592" s="23"/>
      <c r="E592" s="23" t="s">
        <v>109</v>
      </c>
      <c r="F592" s="27">
        <v>57.83</v>
      </c>
      <c r="G592" s="27">
        <v>3</v>
      </c>
      <c r="H592" s="24">
        <v>4215</v>
      </c>
    </row>
    <row r="593" spans="1:17" ht="15.75" thickBot="1" x14ac:dyDescent="0.3">
      <c r="A593" s="39" t="s">
        <v>111</v>
      </c>
      <c r="B593" s="23"/>
      <c r="C593" s="23" t="s">
        <v>110</v>
      </c>
      <c r="D593" s="23"/>
      <c r="E593" s="23" t="s">
        <v>109</v>
      </c>
      <c r="F593" s="27"/>
      <c r="G593" s="27"/>
      <c r="H593" s="24"/>
    </row>
    <row r="594" spans="1:17" ht="15.75" thickBot="1" x14ac:dyDescent="0.3">
      <c r="A594" s="39" t="s">
        <v>111</v>
      </c>
      <c r="B594" s="23"/>
      <c r="C594" s="23" t="s">
        <v>110</v>
      </c>
      <c r="D594" s="23" t="s">
        <v>113</v>
      </c>
      <c r="E594" s="23" t="s">
        <v>109</v>
      </c>
      <c r="F594" s="27">
        <v>57.457000000000001</v>
      </c>
      <c r="G594" s="27">
        <v>3</v>
      </c>
      <c r="H594" s="24">
        <v>4205</v>
      </c>
    </row>
    <row r="595" spans="1:17" ht="15.75" thickBot="1" x14ac:dyDescent="0.3">
      <c r="A595" s="39" t="s">
        <v>111</v>
      </c>
      <c r="B595" s="23"/>
      <c r="C595" s="23" t="s">
        <v>110</v>
      </c>
      <c r="D595" s="23" t="s">
        <v>113</v>
      </c>
      <c r="E595" s="23"/>
      <c r="F595" s="27"/>
      <c r="G595" s="27"/>
      <c r="H595" s="24"/>
    </row>
    <row r="596" spans="1:17" ht="15.75" thickBot="1" x14ac:dyDescent="0.3">
      <c r="A596" s="39" t="s">
        <v>111</v>
      </c>
      <c r="B596" s="23"/>
      <c r="C596" s="23" t="s">
        <v>110</v>
      </c>
      <c r="D596" s="23" t="s">
        <v>113</v>
      </c>
      <c r="E596" s="23"/>
      <c r="F596" s="27">
        <v>57.186999999999998</v>
      </c>
      <c r="G596" s="27">
        <v>3</v>
      </c>
      <c r="H596" s="24">
        <v>4206</v>
      </c>
    </row>
    <row r="597" spans="1:17" ht="15.75" thickBot="1" x14ac:dyDescent="0.3">
      <c r="A597" s="39" t="s">
        <v>111</v>
      </c>
      <c r="B597" s="23"/>
      <c r="C597" s="23" t="s">
        <v>110</v>
      </c>
      <c r="D597" s="23" t="s">
        <v>113</v>
      </c>
      <c r="E597" s="23"/>
      <c r="F597" s="27"/>
      <c r="G597" s="27"/>
      <c r="H597" s="24"/>
    </row>
    <row r="598" spans="1:17" ht="15.75" thickBot="1" x14ac:dyDescent="0.3">
      <c r="A598" s="39" t="s">
        <v>111</v>
      </c>
      <c r="B598" s="23"/>
      <c r="C598" s="23" t="s">
        <v>110</v>
      </c>
      <c r="D598" s="23" t="s">
        <v>113</v>
      </c>
      <c r="E598" s="23"/>
      <c r="F598" s="27">
        <v>57.183</v>
      </c>
      <c r="G598" s="27">
        <v>3</v>
      </c>
      <c r="H598" s="24">
        <v>4221</v>
      </c>
    </row>
    <row r="599" spans="1:17" ht="15.75" thickBot="1" x14ac:dyDescent="0.3">
      <c r="A599" s="39" t="s">
        <v>111</v>
      </c>
      <c r="B599" s="23"/>
      <c r="C599" s="23"/>
      <c r="D599" s="23" t="s">
        <v>113</v>
      </c>
      <c r="E599" s="23"/>
      <c r="F599" s="27"/>
      <c r="G599" s="27"/>
      <c r="H599" s="24"/>
    </row>
    <row r="600" spans="1:17" ht="15.75" thickBot="1" x14ac:dyDescent="0.3">
      <c r="A600" s="39" t="s">
        <v>111</v>
      </c>
      <c r="B600" s="23"/>
      <c r="C600" s="23"/>
      <c r="D600" s="23" t="s">
        <v>113</v>
      </c>
      <c r="E600" s="23"/>
      <c r="F600" s="27">
        <v>55.933</v>
      </c>
      <c r="G600" s="27">
        <v>3</v>
      </c>
      <c r="H600" s="24">
        <v>4219</v>
      </c>
    </row>
    <row r="601" spans="1:17" ht="15.75" thickBot="1" x14ac:dyDescent="0.3">
      <c r="A601" s="39" t="s">
        <v>111</v>
      </c>
      <c r="B601" s="23"/>
      <c r="C601" s="23"/>
      <c r="D601" s="23" t="s">
        <v>113</v>
      </c>
      <c r="E601" s="23"/>
      <c r="F601" s="27"/>
      <c r="G601" s="27"/>
      <c r="H601" s="24"/>
    </row>
    <row r="602" spans="1:17" ht="15.75" thickBot="1" x14ac:dyDescent="0.3">
      <c r="A602" s="39" t="s">
        <v>111</v>
      </c>
      <c r="B602" s="23"/>
      <c r="C602" s="23"/>
      <c r="D602" s="23" t="s">
        <v>113</v>
      </c>
      <c r="E602" s="23"/>
      <c r="F602" s="27">
        <v>55.74</v>
      </c>
      <c r="G602" s="27">
        <v>3</v>
      </c>
      <c r="H602" s="24">
        <v>4202</v>
      </c>
    </row>
    <row r="603" spans="1:17" ht="15.75" thickBot="1" x14ac:dyDescent="0.3">
      <c r="A603" s="39"/>
      <c r="B603" s="23"/>
      <c r="C603" s="23"/>
      <c r="D603" s="23" t="s">
        <v>113</v>
      </c>
      <c r="E603" s="23"/>
      <c r="F603" s="27"/>
      <c r="G603" s="27"/>
      <c r="H603" s="24"/>
    </row>
    <row r="604" spans="1:17" x14ac:dyDescent="0.25">
      <c r="A604" s="40"/>
      <c r="B604" s="28"/>
      <c r="C604" s="28"/>
      <c r="D604" s="28" t="s">
        <v>113</v>
      </c>
      <c r="E604" s="28"/>
      <c r="F604" s="29">
        <v>55.027000000000001</v>
      </c>
      <c r="G604" s="29">
        <v>3</v>
      </c>
      <c r="H604" s="25">
        <v>4220</v>
      </c>
    </row>
    <row r="605" spans="1:17" ht="15.75" customHeight="1" x14ac:dyDescent="0.25">
      <c r="A605" s="75" t="s">
        <v>67</v>
      </c>
      <c r="B605" s="75"/>
      <c r="C605" s="75"/>
      <c r="D605" s="75"/>
      <c r="E605" s="75"/>
      <c r="F605" s="75"/>
      <c r="G605" s="75"/>
      <c r="H605" s="75"/>
      <c r="I605" s="75"/>
      <c r="J605" s="75"/>
      <c r="K605" s="75"/>
      <c r="L605" s="75"/>
      <c r="M605" s="75"/>
      <c r="N605" s="75"/>
      <c r="O605" s="75"/>
      <c r="P605" s="75"/>
      <c r="Q605" s="75"/>
    </row>
    <row r="606" spans="1:17" x14ac:dyDescent="0.25">
      <c r="A606" s="66" t="s">
        <v>68</v>
      </c>
      <c r="B606" s="66"/>
      <c r="C606" s="66"/>
      <c r="D606" s="66"/>
      <c r="E606" s="66"/>
      <c r="F606" s="66"/>
      <c r="G606" s="66"/>
      <c r="H606" s="66"/>
      <c r="I606" s="66"/>
      <c r="J606" s="66"/>
      <c r="K606" s="66"/>
      <c r="L606" s="66"/>
      <c r="M606" s="66"/>
    </row>
    <row r="607" spans="1:17" x14ac:dyDescent="0.25">
      <c r="A607" s="76"/>
      <c r="B607" s="76"/>
      <c r="C607" s="76"/>
      <c r="D607" s="76"/>
      <c r="E607" s="76"/>
      <c r="F607" s="76"/>
      <c r="G607" s="76"/>
      <c r="H607" s="76"/>
      <c r="I607" s="76"/>
      <c r="J607" s="76"/>
      <c r="K607" s="76"/>
      <c r="L607" s="76"/>
      <c r="M607" s="76"/>
    </row>
    <row r="608" spans="1:17" x14ac:dyDescent="0.25">
      <c r="A608" s="76"/>
      <c r="B608" s="76"/>
      <c r="C608" s="76"/>
      <c r="D608" s="76"/>
      <c r="E608" s="76"/>
      <c r="F608" s="76"/>
      <c r="G608" s="76"/>
      <c r="H608" s="76"/>
      <c r="I608" s="76"/>
      <c r="J608" s="76"/>
      <c r="K608" s="76"/>
      <c r="L608" s="76"/>
      <c r="M608" s="76"/>
    </row>
    <row r="609" spans="1:13" x14ac:dyDescent="0.25">
      <c r="A609" s="76"/>
      <c r="B609" s="76"/>
      <c r="C609" s="76"/>
      <c r="D609" s="76"/>
      <c r="E609" s="76"/>
      <c r="F609" s="76"/>
      <c r="G609" s="76"/>
      <c r="H609" s="76"/>
      <c r="I609" s="76"/>
      <c r="J609" s="76"/>
      <c r="K609" s="76"/>
      <c r="L609" s="76"/>
      <c r="M609" s="76"/>
    </row>
    <row r="610" spans="1:13" x14ac:dyDescent="0.25">
      <c r="A610" s="66" t="s">
        <v>133</v>
      </c>
      <c r="B610" s="66"/>
      <c r="C610" s="66"/>
      <c r="D610" s="66"/>
      <c r="E610" s="66"/>
      <c r="F610" s="66"/>
      <c r="G610" s="66"/>
      <c r="H610" s="66"/>
      <c r="I610" s="66"/>
      <c r="J610" s="66"/>
      <c r="K610" s="66"/>
      <c r="L610" s="66"/>
      <c r="M610" s="66"/>
    </row>
    <row r="611" spans="1:13" ht="25.5" customHeight="1" thickBot="1" x14ac:dyDescent="0.3">
      <c r="A611" s="67" t="s">
        <v>94</v>
      </c>
      <c r="B611" s="67"/>
      <c r="C611" s="67"/>
      <c r="D611" s="67"/>
      <c r="E611" s="67"/>
      <c r="F611" s="67"/>
      <c r="G611" s="67"/>
      <c r="H611" s="67"/>
    </row>
    <row r="612" spans="1:13" ht="15.75" thickBot="1" x14ac:dyDescent="0.3">
      <c r="A612" s="35" t="s">
        <v>95</v>
      </c>
      <c r="B612" s="36">
        <v>0.05</v>
      </c>
    </row>
    <row r="613" spans="1:13" ht="15.75" thickBot="1" x14ac:dyDescent="0.3">
      <c r="A613" s="37" t="s">
        <v>96</v>
      </c>
      <c r="B613" s="32">
        <v>39</v>
      </c>
    </row>
    <row r="614" spans="1:13" ht="15.75" thickBot="1" x14ac:dyDescent="0.3">
      <c r="A614" s="37" t="s">
        <v>97</v>
      </c>
      <c r="B614" s="32">
        <v>129.73179999999999</v>
      </c>
    </row>
    <row r="615" spans="1:13" ht="15.75" thickBot="1" x14ac:dyDescent="0.3">
      <c r="A615" s="37" t="s">
        <v>98</v>
      </c>
      <c r="B615" s="32">
        <v>2.0226899999999999</v>
      </c>
    </row>
    <row r="616" spans="1:13" ht="15.75" thickBot="1" x14ac:dyDescent="0.3">
      <c r="A616" s="37" t="s">
        <v>99</v>
      </c>
      <c r="B616" s="32">
        <v>19.033000000000001</v>
      </c>
    </row>
    <row r="617" spans="1:13" x14ac:dyDescent="0.25">
      <c r="A617" s="38" t="s">
        <v>130</v>
      </c>
      <c r="B617" s="33">
        <v>2.9302329999999999</v>
      </c>
    </row>
    <row r="618" spans="1:13" ht="15.75" thickBot="1" x14ac:dyDescent="0.3">
      <c r="A618" s="67" t="s">
        <v>131</v>
      </c>
      <c r="B618" s="67"/>
      <c r="C618" s="67"/>
      <c r="D618" s="67"/>
      <c r="E618" s="67"/>
      <c r="F618" s="67"/>
      <c r="G618" s="67"/>
      <c r="H618" s="67"/>
    </row>
    <row r="619" spans="1:13" x14ac:dyDescent="0.25">
      <c r="A619" s="68" t="s">
        <v>107</v>
      </c>
      <c r="B619" s="69"/>
      <c r="C619" s="69"/>
      <c r="D619" s="69"/>
      <c r="E619" s="69"/>
      <c r="F619" s="69"/>
      <c r="G619" s="69"/>
      <c r="H619" s="69"/>
    </row>
    <row r="620" spans="1:13" ht="15.75" thickBot="1" x14ac:dyDescent="0.3">
      <c r="A620" s="70" t="s">
        <v>108</v>
      </c>
      <c r="B620" s="71"/>
      <c r="C620" s="71"/>
      <c r="D620" s="71"/>
      <c r="E620" s="71"/>
      <c r="F620" s="71"/>
      <c r="G620" s="71"/>
      <c r="H620" s="71"/>
    </row>
    <row r="621" spans="1:13" ht="15.75" thickBot="1" x14ac:dyDescent="0.3">
      <c r="A621" s="72" t="s">
        <v>102</v>
      </c>
      <c r="B621" s="73"/>
      <c r="C621" s="73"/>
      <c r="D621" s="73"/>
      <c r="E621" s="74"/>
      <c r="F621" s="26" t="s">
        <v>60</v>
      </c>
      <c r="G621" s="26" t="s">
        <v>103</v>
      </c>
      <c r="H621" s="31" t="s">
        <v>4</v>
      </c>
    </row>
    <row r="622" spans="1:13" ht="15.75" thickBot="1" x14ac:dyDescent="0.3">
      <c r="A622" s="39"/>
      <c r="B622" s="23"/>
      <c r="C622" s="23"/>
      <c r="D622" s="23" t="s">
        <v>104</v>
      </c>
      <c r="E622" s="23"/>
      <c r="F622" s="27">
        <v>160.08000000000001</v>
      </c>
      <c r="G622" s="27">
        <v>3</v>
      </c>
      <c r="H622" s="24">
        <v>4211</v>
      </c>
    </row>
    <row r="623" spans="1:13" ht="15.75" thickBot="1" x14ac:dyDescent="0.3">
      <c r="A623" s="39"/>
      <c r="B623" s="23"/>
      <c r="C623" s="23"/>
      <c r="D623" s="23" t="s">
        <v>104</v>
      </c>
      <c r="E623" s="23"/>
      <c r="F623" s="27"/>
      <c r="G623" s="27"/>
      <c r="H623" s="24"/>
    </row>
    <row r="624" spans="1:13" ht="15.75" thickBot="1" x14ac:dyDescent="0.3">
      <c r="A624" s="39"/>
      <c r="B624" s="23"/>
      <c r="C624" s="23"/>
      <c r="D624" s="23" t="s">
        <v>104</v>
      </c>
      <c r="E624" s="23"/>
      <c r="F624" s="27">
        <v>158.892</v>
      </c>
      <c r="G624" s="27">
        <v>3</v>
      </c>
      <c r="H624" s="24">
        <v>4205</v>
      </c>
    </row>
    <row r="625" spans="1:8" ht="15.75" thickBot="1" x14ac:dyDescent="0.3">
      <c r="A625" s="39"/>
      <c r="B625" s="23"/>
      <c r="C625" s="23"/>
      <c r="D625" s="23" t="s">
        <v>104</v>
      </c>
      <c r="E625" s="23"/>
      <c r="F625" s="27"/>
      <c r="G625" s="27"/>
      <c r="H625" s="24"/>
    </row>
    <row r="626" spans="1:8" ht="15.75" thickBot="1" x14ac:dyDescent="0.3">
      <c r="A626" s="39"/>
      <c r="B626" s="23" t="s">
        <v>105</v>
      </c>
      <c r="C626" s="23"/>
      <c r="D626" s="23" t="s">
        <v>104</v>
      </c>
      <c r="E626" s="23"/>
      <c r="F626" s="27">
        <v>151.6</v>
      </c>
      <c r="G626" s="27">
        <v>3</v>
      </c>
      <c r="H626" s="24">
        <v>4206</v>
      </c>
    </row>
    <row r="627" spans="1:8" ht="15.75" thickBot="1" x14ac:dyDescent="0.3">
      <c r="A627" s="39"/>
      <c r="B627" s="23" t="s">
        <v>105</v>
      </c>
      <c r="C627" s="23"/>
      <c r="D627" s="23" t="s">
        <v>104</v>
      </c>
      <c r="E627" s="23"/>
      <c r="F627" s="27"/>
      <c r="G627" s="27"/>
      <c r="H627" s="24"/>
    </row>
    <row r="628" spans="1:8" ht="15.75" thickBot="1" x14ac:dyDescent="0.3">
      <c r="A628" s="39"/>
      <c r="B628" s="23" t="s">
        <v>105</v>
      </c>
      <c r="C628" s="23"/>
      <c r="D628" s="23" t="s">
        <v>104</v>
      </c>
      <c r="E628" s="23" t="s">
        <v>109</v>
      </c>
      <c r="F628" s="27">
        <v>146.07</v>
      </c>
      <c r="G628" s="27">
        <v>3</v>
      </c>
      <c r="H628" s="24">
        <v>4212</v>
      </c>
    </row>
    <row r="629" spans="1:8" ht="15.75" thickBot="1" x14ac:dyDescent="0.3">
      <c r="A629" s="39"/>
      <c r="B629" s="23" t="s">
        <v>105</v>
      </c>
      <c r="C629" s="23"/>
      <c r="D629" s="23" t="s">
        <v>104</v>
      </c>
      <c r="E629" s="23" t="s">
        <v>109</v>
      </c>
      <c r="F629" s="27"/>
      <c r="G629" s="27"/>
      <c r="H629" s="24"/>
    </row>
    <row r="630" spans="1:8" ht="15.75" thickBot="1" x14ac:dyDescent="0.3">
      <c r="A630" s="39"/>
      <c r="B630" s="23" t="s">
        <v>105</v>
      </c>
      <c r="C630" s="23" t="s">
        <v>110</v>
      </c>
      <c r="D630" s="23" t="s">
        <v>104</v>
      </c>
      <c r="E630" s="23" t="s">
        <v>109</v>
      </c>
      <c r="F630" s="27">
        <v>145.58500000000001</v>
      </c>
      <c r="G630" s="27">
        <v>3</v>
      </c>
      <c r="H630" s="24">
        <v>4210</v>
      </c>
    </row>
    <row r="631" spans="1:8" ht="15.75" thickBot="1" x14ac:dyDescent="0.3">
      <c r="A631" s="39"/>
      <c r="B631" s="23" t="s">
        <v>105</v>
      </c>
      <c r="C631" s="23" t="s">
        <v>110</v>
      </c>
      <c r="D631" s="23"/>
      <c r="E631" s="23" t="s">
        <v>109</v>
      </c>
      <c r="F631" s="27"/>
      <c r="G631" s="27"/>
      <c r="H631" s="24"/>
    </row>
    <row r="632" spans="1:8" ht="15.75" thickBot="1" x14ac:dyDescent="0.3">
      <c r="A632" s="39"/>
      <c r="B632" s="23" t="s">
        <v>105</v>
      </c>
      <c r="C632" s="23" t="s">
        <v>110</v>
      </c>
      <c r="D632" s="23" t="s">
        <v>111</v>
      </c>
      <c r="E632" s="23" t="s">
        <v>109</v>
      </c>
      <c r="F632" s="27">
        <v>139.26900000000001</v>
      </c>
      <c r="G632" s="27">
        <v>3</v>
      </c>
      <c r="H632" s="24">
        <v>4207</v>
      </c>
    </row>
    <row r="633" spans="1:8" ht="15.75" thickBot="1" x14ac:dyDescent="0.3">
      <c r="A633" s="39"/>
      <c r="B633" s="23" t="s">
        <v>105</v>
      </c>
      <c r="C633" s="23" t="s">
        <v>110</v>
      </c>
      <c r="D633" s="23" t="s">
        <v>111</v>
      </c>
      <c r="E633" s="23" t="s">
        <v>109</v>
      </c>
      <c r="F633" s="27"/>
      <c r="G633" s="27"/>
      <c r="H633" s="24"/>
    </row>
    <row r="634" spans="1:8" ht="15.75" thickBot="1" x14ac:dyDescent="0.3">
      <c r="A634" s="39"/>
      <c r="B634" s="23" t="s">
        <v>105</v>
      </c>
      <c r="C634" s="23" t="s">
        <v>110</v>
      </c>
      <c r="D634" s="23" t="s">
        <v>111</v>
      </c>
      <c r="E634" s="23" t="s">
        <v>109</v>
      </c>
      <c r="F634" s="27">
        <v>138.02699999999999</v>
      </c>
      <c r="G634" s="27">
        <v>3</v>
      </c>
      <c r="H634" s="24">
        <v>4208</v>
      </c>
    </row>
    <row r="635" spans="1:8" ht="15.75" thickBot="1" x14ac:dyDescent="0.3">
      <c r="A635" s="39"/>
      <c r="B635" s="23" t="s">
        <v>105</v>
      </c>
      <c r="C635" s="23" t="s">
        <v>110</v>
      </c>
      <c r="D635" s="23" t="s">
        <v>111</v>
      </c>
      <c r="E635" s="23" t="s">
        <v>109</v>
      </c>
      <c r="F635" s="27"/>
      <c r="G635" s="27"/>
      <c r="H635" s="24"/>
    </row>
    <row r="636" spans="1:8" ht="15.75" thickBot="1" x14ac:dyDescent="0.3">
      <c r="A636" s="39" t="s">
        <v>113</v>
      </c>
      <c r="B636" s="23" t="s">
        <v>105</v>
      </c>
      <c r="C636" s="23" t="s">
        <v>110</v>
      </c>
      <c r="D636" s="23" t="s">
        <v>111</v>
      </c>
      <c r="E636" s="23" t="s">
        <v>109</v>
      </c>
      <c r="F636" s="27">
        <v>135.47300000000001</v>
      </c>
      <c r="G636" s="27">
        <v>3</v>
      </c>
      <c r="H636" s="24">
        <v>4215</v>
      </c>
    </row>
    <row r="637" spans="1:8" ht="15.75" thickBot="1" x14ac:dyDescent="0.3">
      <c r="A637" s="39" t="s">
        <v>113</v>
      </c>
      <c r="B637" s="23" t="s">
        <v>105</v>
      </c>
      <c r="C637" s="23" t="s">
        <v>110</v>
      </c>
      <c r="D637" s="23" t="s">
        <v>111</v>
      </c>
      <c r="E637" s="23" t="s">
        <v>109</v>
      </c>
      <c r="F637" s="27"/>
      <c r="G637" s="27"/>
      <c r="H637" s="24"/>
    </row>
    <row r="638" spans="1:8" ht="15.75" thickBot="1" x14ac:dyDescent="0.3">
      <c r="A638" s="39" t="s">
        <v>113</v>
      </c>
      <c r="B638" s="23" t="s">
        <v>105</v>
      </c>
      <c r="C638" s="23" t="s">
        <v>110</v>
      </c>
      <c r="D638" s="23" t="s">
        <v>111</v>
      </c>
      <c r="E638" s="23" t="s">
        <v>109</v>
      </c>
      <c r="F638" s="27">
        <v>134.86500000000001</v>
      </c>
      <c r="G638" s="27">
        <v>3</v>
      </c>
      <c r="H638" s="24">
        <v>4203</v>
      </c>
    </row>
    <row r="639" spans="1:8" ht="15.75" thickBot="1" x14ac:dyDescent="0.3">
      <c r="A639" s="39" t="s">
        <v>113</v>
      </c>
      <c r="B639" s="23"/>
      <c r="C639" s="23" t="s">
        <v>110</v>
      </c>
      <c r="D639" s="23" t="s">
        <v>111</v>
      </c>
      <c r="E639" s="23" t="s">
        <v>109</v>
      </c>
      <c r="F639" s="27"/>
      <c r="G639" s="27"/>
      <c r="H639" s="24"/>
    </row>
    <row r="640" spans="1:8" ht="15.75" thickBot="1" x14ac:dyDescent="0.3">
      <c r="A640" s="39" t="s">
        <v>113</v>
      </c>
      <c r="B640" s="23" t="s">
        <v>114</v>
      </c>
      <c r="C640" s="23" t="s">
        <v>110</v>
      </c>
      <c r="D640" s="23" t="s">
        <v>111</v>
      </c>
      <c r="E640" s="23" t="s">
        <v>109</v>
      </c>
      <c r="F640" s="27">
        <v>131.72399999999999</v>
      </c>
      <c r="G640" s="27">
        <v>3</v>
      </c>
      <c r="H640" s="24">
        <v>4219</v>
      </c>
    </row>
    <row r="641" spans="1:8" ht="15.75" thickBot="1" x14ac:dyDescent="0.3">
      <c r="A641" s="39" t="s">
        <v>113</v>
      </c>
      <c r="B641" s="23" t="s">
        <v>114</v>
      </c>
      <c r="C641" s="23" t="s">
        <v>110</v>
      </c>
      <c r="D641" s="23" t="s">
        <v>111</v>
      </c>
      <c r="E641" s="23" t="s">
        <v>109</v>
      </c>
      <c r="F641" s="27"/>
      <c r="G641" s="27"/>
      <c r="H641" s="24"/>
    </row>
    <row r="642" spans="1:8" ht="15.75" thickBot="1" x14ac:dyDescent="0.3">
      <c r="A642" s="39" t="s">
        <v>113</v>
      </c>
      <c r="B642" s="23" t="s">
        <v>114</v>
      </c>
      <c r="C642" s="23" t="s">
        <v>110</v>
      </c>
      <c r="D642" s="23" t="s">
        <v>111</v>
      </c>
      <c r="E642" s="23" t="s">
        <v>109</v>
      </c>
      <c r="F642" s="27">
        <v>130.084</v>
      </c>
      <c r="G642" s="27">
        <v>3</v>
      </c>
      <c r="H642" s="24">
        <v>4204</v>
      </c>
    </row>
    <row r="643" spans="1:8" ht="15.75" thickBot="1" x14ac:dyDescent="0.3">
      <c r="A643" s="39" t="s">
        <v>113</v>
      </c>
      <c r="B643" s="23" t="s">
        <v>114</v>
      </c>
      <c r="C643" s="23" t="s">
        <v>110</v>
      </c>
      <c r="D643" s="23" t="s">
        <v>111</v>
      </c>
      <c r="E643" s="23" t="s">
        <v>109</v>
      </c>
      <c r="F643" s="27"/>
      <c r="G643" s="27"/>
      <c r="H643" s="24"/>
    </row>
    <row r="644" spans="1:8" ht="15.75" thickBot="1" x14ac:dyDescent="0.3">
      <c r="A644" s="39" t="s">
        <v>113</v>
      </c>
      <c r="B644" s="23" t="s">
        <v>114</v>
      </c>
      <c r="C644" s="23" t="s">
        <v>110</v>
      </c>
      <c r="D644" s="23" t="s">
        <v>111</v>
      </c>
      <c r="E644" s="23" t="s">
        <v>109</v>
      </c>
      <c r="F644" s="27">
        <v>129.32400000000001</v>
      </c>
      <c r="G644" s="27">
        <v>3</v>
      </c>
      <c r="H644" s="24">
        <v>4202</v>
      </c>
    </row>
    <row r="645" spans="1:8" ht="15.75" thickBot="1" x14ac:dyDescent="0.3">
      <c r="A645" s="39" t="s">
        <v>113</v>
      </c>
      <c r="B645" s="23" t="s">
        <v>114</v>
      </c>
      <c r="C645" s="23" t="s">
        <v>110</v>
      </c>
      <c r="D645" s="23" t="s">
        <v>111</v>
      </c>
      <c r="E645" s="23" t="s">
        <v>109</v>
      </c>
      <c r="F645" s="27"/>
      <c r="G645" s="27"/>
      <c r="H645" s="24"/>
    </row>
    <row r="646" spans="1:8" ht="15.75" thickBot="1" x14ac:dyDescent="0.3">
      <c r="A646" s="39" t="s">
        <v>113</v>
      </c>
      <c r="B646" s="23" t="s">
        <v>114</v>
      </c>
      <c r="C646" s="23" t="s">
        <v>110</v>
      </c>
      <c r="D646" s="23" t="s">
        <v>111</v>
      </c>
      <c r="E646" s="23" t="s">
        <v>109</v>
      </c>
      <c r="F646" s="27">
        <v>129.17400000000001</v>
      </c>
      <c r="G646" s="27">
        <v>3</v>
      </c>
      <c r="H646" s="24">
        <v>4216</v>
      </c>
    </row>
    <row r="647" spans="1:8" ht="15.75" thickBot="1" x14ac:dyDescent="0.3">
      <c r="A647" s="39" t="s">
        <v>113</v>
      </c>
      <c r="B647" s="23" t="s">
        <v>114</v>
      </c>
      <c r="C647" s="23" t="s">
        <v>110</v>
      </c>
      <c r="D647" s="23" t="s">
        <v>111</v>
      </c>
      <c r="E647" s="23" t="s">
        <v>109</v>
      </c>
      <c r="F647" s="27"/>
      <c r="G647" s="27"/>
      <c r="H647" s="24"/>
    </row>
    <row r="648" spans="1:8" ht="15.75" thickBot="1" x14ac:dyDescent="0.3">
      <c r="A648" s="39" t="s">
        <v>113</v>
      </c>
      <c r="B648" s="23" t="s">
        <v>114</v>
      </c>
      <c r="C648" s="23" t="s">
        <v>110</v>
      </c>
      <c r="D648" s="23" t="s">
        <v>111</v>
      </c>
      <c r="E648" s="23" t="s">
        <v>109</v>
      </c>
      <c r="F648" s="27">
        <v>127.58499999999999</v>
      </c>
      <c r="G648" s="27">
        <v>3</v>
      </c>
      <c r="H648" s="24">
        <v>4221</v>
      </c>
    </row>
    <row r="649" spans="1:8" ht="15.75" thickBot="1" x14ac:dyDescent="0.3">
      <c r="A649" s="39" t="s">
        <v>113</v>
      </c>
      <c r="B649" s="23" t="s">
        <v>114</v>
      </c>
      <c r="C649" s="23" t="s">
        <v>110</v>
      </c>
      <c r="D649" s="23" t="s">
        <v>111</v>
      </c>
      <c r="E649" s="23" t="s">
        <v>109</v>
      </c>
      <c r="F649" s="27"/>
      <c r="G649" s="27"/>
      <c r="H649" s="24"/>
    </row>
    <row r="650" spans="1:8" ht="15.75" thickBot="1" x14ac:dyDescent="0.3">
      <c r="A650" s="39" t="s">
        <v>113</v>
      </c>
      <c r="B650" s="23" t="s">
        <v>114</v>
      </c>
      <c r="C650" s="23" t="s">
        <v>110</v>
      </c>
      <c r="D650" s="23" t="s">
        <v>111</v>
      </c>
      <c r="E650" s="23" t="s">
        <v>109</v>
      </c>
      <c r="F650" s="27">
        <v>127.107</v>
      </c>
      <c r="G650" s="27">
        <v>3</v>
      </c>
      <c r="H650" s="24">
        <v>4214</v>
      </c>
    </row>
    <row r="651" spans="1:8" ht="15.75" thickBot="1" x14ac:dyDescent="0.3">
      <c r="A651" s="39" t="s">
        <v>113</v>
      </c>
      <c r="B651" s="23" t="s">
        <v>114</v>
      </c>
      <c r="C651" s="23" t="s">
        <v>110</v>
      </c>
      <c r="D651" s="23" t="s">
        <v>111</v>
      </c>
      <c r="E651" s="23"/>
      <c r="F651" s="27"/>
      <c r="G651" s="27"/>
      <c r="H651" s="24"/>
    </row>
    <row r="652" spans="1:8" ht="15.75" thickBot="1" x14ac:dyDescent="0.3">
      <c r="A652" s="39" t="s">
        <v>113</v>
      </c>
      <c r="B652" s="23" t="s">
        <v>114</v>
      </c>
      <c r="C652" s="23" t="s">
        <v>110</v>
      </c>
      <c r="D652" s="23" t="s">
        <v>111</v>
      </c>
      <c r="E652" s="23"/>
      <c r="F652" s="27">
        <v>126.61799999999999</v>
      </c>
      <c r="G652" s="27">
        <v>3</v>
      </c>
      <c r="H652" s="24">
        <v>4209</v>
      </c>
    </row>
    <row r="653" spans="1:8" ht="15.75" thickBot="1" x14ac:dyDescent="0.3">
      <c r="A653" s="39" t="s">
        <v>113</v>
      </c>
      <c r="B653" s="23" t="s">
        <v>114</v>
      </c>
      <c r="C653" s="23"/>
      <c r="D653" s="23" t="s">
        <v>111</v>
      </c>
      <c r="E653" s="23"/>
      <c r="F653" s="27"/>
      <c r="G653" s="27"/>
      <c r="H653" s="24"/>
    </row>
    <row r="654" spans="1:8" ht="15.75" thickBot="1" x14ac:dyDescent="0.3">
      <c r="A654" s="39" t="s">
        <v>113</v>
      </c>
      <c r="B654" s="23" t="s">
        <v>114</v>
      </c>
      <c r="C654" s="23"/>
      <c r="D654" s="23" t="s">
        <v>111</v>
      </c>
      <c r="E654" s="23" t="s">
        <v>115</v>
      </c>
      <c r="F654" s="27">
        <v>124.86199999999999</v>
      </c>
      <c r="G654" s="27">
        <v>3</v>
      </c>
      <c r="H654" s="24">
        <v>4213</v>
      </c>
    </row>
    <row r="655" spans="1:8" ht="15.75" thickBot="1" x14ac:dyDescent="0.3">
      <c r="A655" s="39" t="s">
        <v>113</v>
      </c>
      <c r="B655" s="23" t="s">
        <v>114</v>
      </c>
      <c r="C655" s="23"/>
      <c r="D655" s="23"/>
      <c r="E655" s="23" t="s">
        <v>115</v>
      </c>
      <c r="F655" s="27"/>
      <c r="G655" s="27"/>
      <c r="H655" s="24"/>
    </row>
    <row r="656" spans="1:8" ht="15.75" thickBot="1" x14ac:dyDescent="0.3">
      <c r="A656" s="39" t="s">
        <v>113</v>
      </c>
      <c r="B656" s="23" t="s">
        <v>114</v>
      </c>
      <c r="C656" s="23"/>
      <c r="D656" s="23"/>
      <c r="E656" s="23" t="s">
        <v>115</v>
      </c>
      <c r="F656" s="27">
        <v>117.878</v>
      </c>
      <c r="G656" s="27">
        <v>3</v>
      </c>
      <c r="H656" s="24">
        <v>4220</v>
      </c>
    </row>
    <row r="657" spans="1:17" ht="15.75" thickBot="1" x14ac:dyDescent="0.3">
      <c r="A657" s="39"/>
      <c r="B657" s="23" t="s">
        <v>114</v>
      </c>
      <c r="C657" s="23"/>
      <c r="D657" s="23"/>
      <c r="E657" s="23" t="s">
        <v>115</v>
      </c>
      <c r="F657" s="27"/>
      <c r="G657" s="27"/>
      <c r="H657" s="24"/>
    </row>
    <row r="658" spans="1:17" ht="15.75" thickBot="1" x14ac:dyDescent="0.3">
      <c r="A658" s="39"/>
      <c r="B658" s="23" t="s">
        <v>114</v>
      </c>
      <c r="C658" s="23"/>
      <c r="D658" s="23"/>
      <c r="E658" s="23" t="s">
        <v>115</v>
      </c>
      <c r="F658" s="27">
        <v>112.696</v>
      </c>
      <c r="G658" s="27">
        <v>3</v>
      </c>
      <c r="H658" s="24">
        <v>4218</v>
      </c>
    </row>
    <row r="659" spans="1:17" ht="15.75" thickBot="1" x14ac:dyDescent="0.3">
      <c r="A659" s="39"/>
      <c r="B659" s="23"/>
      <c r="C659" s="23"/>
      <c r="D659" s="23"/>
      <c r="E659" s="23" t="s">
        <v>115</v>
      </c>
      <c r="F659" s="27"/>
      <c r="G659" s="27"/>
      <c r="H659" s="24"/>
    </row>
    <row r="660" spans="1:17" ht="15.75" thickBot="1" x14ac:dyDescent="0.3">
      <c r="A660" s="39"/>
      <c r="B660" s="23"/>
      <c r="C660" s="23"/>
      <c r="D660" s="23"/>
      <c r="E660" s="23" t="s">
        <v>115</v>
      </c>
      <c r="F660" s="27">
        <v>106.253</v>
      </c>
      <c r="G660" s="27">
        <v>3</v>
      </c>
      <c r="H660" s="24">
        <v>4217</v>
      </c>
    </row>
    <row r="661" spans="1:17" ht="15.75" thickBot="1" x14ac:dyDescent="0.3">
      <c r="A661" s="39"/>
      <c r="B661" s="23"/>
      <c r="C661" s="23"/>
      <c r="D661" s="23"/>
      <c r="E661" s="23"/>
      <c r="F661" s="27"/>
      <c r="G661" s="27"/>
      <c r="H661" s="24"/>
    </row>
    <row r="662" spans="1:17" x14ac:dyDescent="0.25">
      <c r="A662" s="40"/>
      <c r="B662" s="28"/>
      <c r="C662" s="28"/>
      <c r="D662" s="28" t="s">
        <v>116</v>
      </c>
      <c r="E662" s="28"/>
      <c r="F662" s="29">
        <v>69.600999999999999</v>
      </c>
      <c r="G662" s="29">
        <v>2</v>
      </c>
      <c r="H662" s="25">
        <v>4201</v>
      </c>
    </row>
    <row r="663" spans="1:17" ht="15.75" customHeight="1" x14ac:dyDescent="0.25">
      <c r="A663" s="75" t="s">
        <v>67</v>
      </c>
      <c r="B663" s="75"/>
      <c r="C663" s="75"/>
      <c r="D663" s="75"/>
      <c r="E663" s="75"/>
      <c r="F663" s="75"/>
      <c r="G663" s="75"/>
      <c r="H663" s="75"/>
      <c r="I663" s="75"/>
      <c r="J663" s="75"/>
      <c r="K663" s="75"/>
      <c r="L663" s="75"/>
      <c r="M663" s="75"/>
      <c r="N663" s="75"/>
      <c r="O663" s="75"/>
      <c r="P663" s="75"/>
      <c r="Q663" s="75"/>
    </row>
    <row r="664" spans="1:17" x14ac:dyDescent="0.25">
      <c r="A664" s="66" t="s">
        <v>68</v>
      </c>
      <c r="B664" s="66"/>
      <c r="C664" s="66"/>
      <c r="D664" s="66"/>
      <c r="E664" s="66"/>
      <c r="F664" s="66"/>
      <c r="G664" s="66"/>
      <c r="H664" s="66"/>
      <c r="I664" s="66"/>
      <c r="J664" s="66"/>
      <c r="K664" s="66"/>
      <c r="L664" s="66"/>
      <c r="M664" s="66"/>
    </row>
    <row r="665" spans="1:17" x14ac:dyDescent="0.25">
      <c r="A665" s="76"/>
      <c r="B665" s="76"/>
      <c r="C665" s="76"/>
      <c r="D665" s="76"/>
      <c r="E665" s="76"/>
      <c r="F665" s="76"/>
      <c r="G665" s="76"/>
      <c r="H665" s="76"/>
      <c r="I665" s="76"/>
      <c r="J665" s="76"/>
      <c r="K665" s="76"/>
      <c r="L665" s="76"/>
      <c r="M665" s="76"/>
    </row>
    <row r="666" spans="1:17" x14ac:dyDescent="0.25">
      <c r="A666" s="76"/>
      <c r="B666" s="76"/>
      <c r="C666" s="76"/>
      <c r="D666" s="76"/>
      <c r="E666" s="76"/>
      <c r="F666" s="76"/>
      <c r="G666" s="76"/>
      <c r="H666" s="76"/>
      <c r="I666" s="76"/>
      <c r="J666" s="76"/>
      <c r="K666" s="76"/>
      <c r="L666" s="76"/>
      <c r="M666" s="76"/>
    </row>
    <row r="667" spans="1:17" x14ac:dyDescent="0.25">
      <c r="A667" s="76"/>
      <c r="B667" s="76"/>
      <c r="C667" s="76"/>
      <c r="D667" s="76"/>
      <c r="E667" s="76"/>
      <c r="F667" s="76"/>
      <c r="G667" s="76"/>
      <c r="H667" s="76"/>
      <c r="I667" s="76"/>
      <c r="J667" s="76"/>
      <c r="K667" s="76"/>
      <c r="L667" s="76"/>
      <c r="M667" s="76"/>
    </row>
    <row r="668" spans="1:17" x14ac:dyDescent="0.25">
      <c r="A668" s="66" t="s">
        <v>134</v>
      </c>
      <c r="B668" s="66"/>
      <c r="C668" s="66"/>
      <c r="D668" s="66"/>
      <c r="E668" s="66"/>
      <c r="F668" s="66"/>
      <c r="G668" s="66"/>
      <c r="H668" s="66"/>
      <c r="I668" s="66"/>
      <c r="J668" s="66"/>
      <c r="K668" s="66"/>
      <c r="L668" s="66"/>
      <c r="M668" s="66"/>
    </row>
    <row r="669" spans="1:17" ht="25.5" customHeight="1" thickBot="1" x14ac:dyDescent="0.3">
      <c r="A669" s="67" t="s">
        <v>94</v>
      </c>
      <c r="B669" s="67"/>
      <c r="C669" s="67"/>
      <c r="D669" s="67"/>
      <c r="E669" s="67"/>
      <c r="F669" s="67"/>
      <c r="G669" s="67"/>
      <c r="H669" s="67"/>
    </row>
    <row r="670" spans="1:17" ht="15.75" thickBot="1" x14ac:dyDescent="0.3">
      <c r="A670" s="35" t="s">
        <v>95</v>
      </c>
      <c r="B670" s="36">
        <v>0.05</v>
      </c>
    </row>
    <row r="671" spans="1:17" ht="15.75" thickBot="1" x14ac:dyDescent="0.3">
      <c r="A671" s="37" t="s">
        <v>96</v>
      </c>
      <c r="B671" s="32">
        <v>39</v>
      </c>
    </row>
    <row r="672" spans="1:17" ht="15.75" thickBot="1" x14ac:dyDescent="0.3">
      <c r="A672" s="37" t="s">
        <v>97</v>
      </c>
      <c r="B672" s="32">
        <v>144.42250000000001</v>
      </c>
    </row>
    <row r="673" spans="1:8" ht="15.75" thickBot="1" x14ac:dyDescent="0.3">
      <c r="A673" s="37" t="s">
        <v>98</v>
      </c>
      <c r="B673" s="32">
        <v>2.0226899999999999</v>
      </c>
    </row>
    <row r="674" spans="1:8" ht="15.75" thickBot="1" x14ac:dyDescent="0.3">
      <c r="A674" s="37" t="s">
        <v>99</v>
      </c>
      <c r="B674" s="32">
        <v>20.082000000000001</v>
      </c>
    </row>
    <row r="675" spans="1:8" x14ac:dyDescent="0.25">
      <c r="A675" s="38" t="s">
        <v>130</v>
      </c>
      <c r="B675" s="33">
        <v>2.9302329999999999</v>
      </c>
    </row>
    <row r="676" spans="1:8" ht="15.75" thickBot="1" x14ac:dyDescent="0.3">
      <c r="A676" s="67" t="s">
        <v>131</v>
      </c>
      <c r="B676" s="67"/>
      <c r="C676" s="67"/>
      <c r="D676" s="67"/>
      <c r="E676" s="67"/>
      <c r="F676" s="67"/>
      <c r="G676" s="67"/>
      <c r="H676" s="67"/>
    </row>
    <row r="677" spans="1:8" x14ac:dyDescent="0.25">
      <c r="A677" s="68" t="s">
        <v>107</v>
      </c>
      <c r="B677" s="69"/>
      <c r="C677" s="69"/>
      <c r="D677" s="69"/>
      <c r="E677" s="69"/>
      <c r="F677" s="69"/>
      <c r="G677" s="69"/>
    </row>
    <row r="678" spans="1:8" ht="15.75" thickBot="1" x14ac:dyDescent="0.3">
      <c r="A678" s="70" t="s">
        <v>108</v>
      </c>
      <c r="B678" s="71"/>
      <c r="C678" s="71"/>
      <c r="D678" s="71"/>
      <c r="E678" s="71"/>
      <c r="F678" s="71"/>
      <c r="G678" s="71"/>
    </row>
    <row r="679" spans="1:8" ht="15.75" thickBot="1" x14ac:dyDescent="0.3">
      <c r="A679" s="72" t="s">
        <v>102</v>
      </c>
      <c r="B679" s="73"/>
      <c r="C679" s="73"/>
      <c r="D679" s="74"/>
      <c r="E679" s="26" t="s">
        <v>60</v>
      </c>
      <c r="F679" s="26" t="s">
        <v>103</v>
      </c>
      <c r="G679" s="31" t="s">
        <v>4</v>
      </c>
    </row>
    <row r="680" spans="1:8" ht="15.75" thickBot="1" x14ac:dyDescent="0.3">
      <c r="A680" s="39"/>
      <c r="B680" s="23"/>
      <c r="C680" s="23" t="s">
        <v>104</v>
      </c>
      <c r="D680" s="23"/>
      <c r="E680" s="27">
        <v>165.00200000000001</v>
      </c>
      <c r="F680" s="27">
        <v>3</v>
      </c>
      <c r="G680" s="24">
        <v>4211</v>
      </c>
    </row>
    <row r="681" spans="1:8" ht="15.75" thickBot="1" x14ac:dyDescent="0.3">
      <c r="A681" s="39"/>
      <c r="B681" s="23"/>
      <c r="C681" s="23" t="s">
        <v>104</v>
      </c>
      <c r="D681" s="23"/>
      <c r="E681" s="27"/>
      <c r="F681" s="27"/>
      <c r="G681" s="24"/>
    </row>
    <row r="682" spans="1:8" ht="15.75" thickBot="1" x14ac:dyDescent="0.3">
      <c r="A682" s="39"/>
      <c r="B682" s="23"/>
      <c r="C682" s="23" t="s">
        <v>104</v>
      </c>
      <c r="D682" s="23"/>
      <c r="E682" s="27">
        <v>164.66200000000001</v>
      </c>
      <c r="F682" s="27">
        <v>3</v>
      </c>
      <c r="G682" s="24">
        <v>4205</v>
      </c>
    </row>
    <row r="683" spans="1:8" ht="15.75" thickBot="1" x14ac:dyDescent="0.3">
      <c r="A683" s="39"/>
      <c r="B683" s="23"/>
      <c r="C683" s="23" t="s">
        <v>104</v>
      </c>
      <c r="D683" s="23"/>
      <c r="E683" s="27"/>
      <c r="F683" s="27"/>
      <c r="G683" s="24"/>
    </row>
    <row r="684" spans="1:8" ht="15.75" thickBot="1" x14ac:dyDescent="0.3">
      <c r="A684" s="39" t="s">
        <v>105</v>
      </c>
      <c r="B684" s="23"/>
      <c r="C684" s="23" t="s">
        <v>104</v>
      </c>
      <c r="D684" s="23"/>
      <c r="E684" s="27">
        <v>157.102</v>
      </c>
      <c r="F684" s="27">
        <v>3</v>
      </c>
      <c r="G684" s="24">
        <v>4206</v>
      </c>
    </row>
    <row r="685" spans="1:8" ht="15.75" thickBot="1" x14ac:dyDescent="0.3">
      <c r="A685" s="39" t="s">
        <v>105</v>
      </c>
      <c r="B685" s="23"/>
      <c r="C685" s="23" t="s">
        <v>104</v>
      </c>
      <c r="D685" s="23"/>
      <c r="E685" s="27"/>
      <c r="F685" s="27"/>
      <c r="G685" s="24"/>
    </row>
    <row r="686" spans="1:8" ht="15.75" thickBot="1" x14ac:dyDescent="0.3">
      <c r="A686" s="39" t="s">
        <v>105</v>
      </c>
      <c r="B686" s="23"/>
      <c r="C686" s="23" t="s">
        <v>104</v>
      </c>
      <c r="D686" s="23" t="s">
        <v>109</v>
      </c>
      <c r="E686" s="27">
        <v>149.279</v>
      </c>
      <c r="F686" s="27">
        <v>3</v>
      </c>
      <c r="G686" s="24">
        <v>4210</v>
      </c>
    </row>
    <row r="687" spans="1:8" ht="15.75" thickBot="1" x14ac:dyDescent="0.3">
      <c r="A687" s="39" t="s">
        <v>105</v>
      </c>
      <c r="B687" s="23"/>
      <c r="C687" s="23" t="s">
        <v>104</v>
      </c>
      <c r="D687" s="23" t="s">
        <v>109</v>
      </c>
      <c r="E687" s="27"/>
      <c r="F687" s="27"/>
      <c r="G687" s="24"/>
    </row>
    <row r="688" spans="1:8" ht="15.75" thickBot="1" x14ac:dyDescent="0.3">
      <c r="A688" s="39" t="s">
        <v>105</v>
      </c>
      <c r="B688" s="23"/>
      <c r="C688" s="23" t="s">
        <v>104</v>
      </c>
      <c r="D688" s="23" t="s">
        <v>109</v>
      </c>
      <c r="E688" s="27">
        <v>149.21100000000001</v>
      </c>
      <c r="F688" s="27">
        <v>3</v>
      </c>
      <c r="G688" s="24">
        <v>4212</v>
      </c>
    </row>
    <row r="689" spans="1:7" ht="15.75" thickBot="1" x14ac:dyDescent="0.3">
      <c r="A689" s="39" t="s">
        <v>105</v>
      </c>
      <c r="B689" s="23"/>
      <c r="C689" s="23"/>
      <c r="D689" s="23" t="s">
        <v>109</v>
      </c>
      <c r="E689" s="27"/>
      <c r="F689" s="27"/>
      <c r="G689" s="24"/>
    </row>
    <row r="690" spans="1:7" ht="15.75" thickBot="1" x14ac:dyDescent="0.3">
      <c r="A690" s="39" t="s">
        <v>105</v>
      </c>
      <c r="B690" s="23"/>
      <c r="C690" s="23" t="s">
        <v>110</v>
      </c>
      <c r="D690" s="23" t="s">
        <v>109</v>
      </c>
      <c r="E690" s="27">
        <v>143.035</v>
      </c>
      <c r="F690" s="27">
        <v>3</v>
      </c>
      <c r="G690" s="24">
        <v>4207</v>
      </c>
    </row>
    <row r="691" spans="1:7" ht="15.75" thickBot="1" x14ac:dyDescent="0.3">
      <c r="A691" s="39" t="s">
        <v>105</v>
      </c>
      <c r="B691" s="23"/>
      <c r="C691" s="23" t="s">
        <v>110</v>
      </c>
      <c r="D691" s="23" t="s">
        <v>109</v>
      </c>
      <c r="E691" s="27"/>
      <c r="F691" s="27"/>
      <c r="G691" s="24"/>
    </row>
    <row r="692" spans="1:7" ht="15.75" thickBot="1" x14ac:dyDescent="0.3">
      <c r="A692" s="39" t="s">
        <v>105</v>
      </c>
      <c r="B692" s="23"/>
      <c r="C692" s="23" t="s">
        <v>110</v>
      </c>
      <c r="D692" s="23" t="s">
        <v>109</v>
      </c>
      <c r="E692" s="27">
        <v>142.43</v>
      </c>
      <c r="F692" s="27">
        <v>3</v>
      </c>
      <c r="G692" s="24">
        <v>4208</v>
      </c>
    </row>
    <row r="693" spans="1:7" ht="15.75" thickBot="1" x14ac:dyDescent="0.3">
      <c r="A693" s="39" t="s">
        <v>105</v>
      </c>
      <c r="B693" s="23"/>
      <c r="C693" s="23" t="s">
        <v>110</v>
      </c>
      <c r="D693" s="23" t="s">
        <v>109</v>
      </c>
      <c r="E693" s="27"/>
      <c r="F693" s="27"/>
      <c r="G693" s="24"/>
    </row>
    <row r="694" spans="1:7" ht="15.75" thickBot="1" x14ac:dyDescent="0.3">
      <c r="A694" s="39" t="s">
        <v>105</v>
      </c>
      <c r="B694" s="23"/>
      <c r="C694" s="23" t="s">
        <v>110</v>
      </c>
      <c r="D694" s="23" t="s">
        <v>109</v>
      </c>
      <c r="E694" s="27">
        <v>140.34800000000001</v>
      </c>
      <c r="F694" s="27">
        <v>3</v>
      </c>
      <c r="G694" s="24">
        <v>4215</v>
      </c>
    </row>
    <row r="695" spans="1:7" ht="15.75" thickBot="1" x14ac:dyDescent="0.3">
      <c r="A695" s="39" t="s">
        <v>105</v>
      </c>
      <c r="B695" s="23"/>
      <c r="C695" s="23" t="s">
        <v>110</v>
      </c>
      <c r="D695" s="23" t="s">
        <v>109</v>
      </c>
      <c r="E695" s="27"/>
      <c r="F695" s="27"/>
      <c r="G695" s="24"/>
    </row>
    <row r="696" spans="1:7" ht="15.75" thickBot="1" x14ac:dyDescent="0.3">
      <c r="A696" s="39" t="s">
        <v>105</v>
      </c>
      <c r="B696" s="23"/>
      <c r="C696" s="23" t="s">
        <v>110</v>
      </c>
      <c r="D696" s="23" t="s">
        <v>109</v>
      </c>
      <c r="E696" s="27">
        <v>138.98699999999999</v>
      </c>
      <c r="F696" s="27">
        <v>3</v>
      </c>
      <c r="G696" s="24">
        <v>4203</v>
      </c>
    </row>
    <row r="697" spans="1:7" ht="15.75" thickBot="1" x14ac:dyDescent="0.3">
      <c r="A697" s="39" t="s">
        <v>105</v>
      </c>
      <c r="B697" s="23"/>
      <c r="C697" s="23" t="s">
        <v>110</v>
      </c>
      <c r="D697" s="23" t="s">
        <v>109</v>
      </c>
      <c r="E697" s="27"/>
      <c r="F697" s="27"/>
      <c r="G697" s="24"/>
    </row>
    <row r="698" spans="1:7" ht="15.75" thickBot="1" x14ac:dyDescent="0.3">
      <c r="A698" s="39" t="s">
        <v>105</v>
      </c>
      <c r="B698" s="23"/>
      <c r="C698" s="23" t="s">
        <v>110</v>
      </c>
      <c r="D698" s="23" t="s">
        <v>109</v>
      </c>
      <c r="E698" s="27">
        <v>137.066</v>
      </c>
      <c r="F698" s="27">
        <v>3</v>
      </c>
      <c r="G698" s="24">
        <v>4219</v>
      </c>
    </row>
    <row r="699" spans="1:7" ht="15.75" thickBot="1" x14ac:dyDescent="0.3">
      <c r="A699" s="39"/>
      <c r="B699" s="23"/>
      <c r="C699" s="23" t="s">
        <v>110</v>
      </c>
      <c r="D699" s="23" t="s">
        <v>109</v>
      </c>
      <c r="E699" s="27"/>
      <c r="F699" s="27"/>
      <c r="G699" s="24"/>
    </row>
    <row r="700" spans="1:7" ht="15.75" thickBot="1" x14ac:dyDescent="0.3">
      <c r="A700" s="39" t="s">
        <v>111</v>
      </c>
      <c r="B700" s="23"/>
      <c r="C700" s="23" t="s">
        <v>110</v>
      </c>
      <c r="D700" s="23" t="s">
        <v>109</v>
      </c>
      <c r="E700" s="27">
        <v>134.108</v>
      </c>
      <c r="F700" s="27">
        <v>3</v>
      </c>
      <c r="G700" s="24">
        <v>4202</v>
      </c>
    </row>
    <row r="701" spans="1:7" ht="15.75" thickBot="1" x14ac:dyDescent="0.3">
      <c r="A701" s="39" t="s">
        <v>111</v>
      </c>
      <c r="B701" s="23"/>
      <c r="C701" s="23" t="s">
        <v>110</v>
      </c>
      <c r="D701" s="23" t="s">
        <v>109</v>
      </c>
      <c r="E701" s="27"/>
      <c r="F701" s="27"/>
      <c r="G701" s="24"/>
    </row>
    <row r="702" spans="1:7" ht="15.75" thickBot="1" x14ac:dyDescent="0.3">
      <c r="A702" s="39" t="s">
        <v>111</v>
      </c>
      <c r="B702" s="23"/>
      <c r="C702" s="23" t="s">
        <v>110</v>
      </c>
      <c r="D702" s="23" t="s">
        <v>109</v>
      </c>
      <c r="E702" s="27">
        <v>132.947</v>
      </c>
      <c r="F702" s="27">
        <v>3</v>
      </c>
      <c r="G702" s="24">
        <v>4204</v>
      </c>
    </row>
    <row r="703" spans="1:7" ht="15.75" thickBot="1" x14ac:dyDescent="0.3">
      <c r="A703" s="39" t="s">
        <v>111</v>
      </c>
      <c r="B703" s="23"/>
      <c r="C703" s="23" t="s">
        <v>110</v>
      </c>
      <c r="D703" s="23" t="s">
        <v>109</v>
      </c>
      <c r="E703" s="27"/>
      <c r="F703" s="27"/>
      <c r="G703" s="24"/>
    </row>
    <row r="704" spans="1:7" ht="15.75" thickBot="1" x14ac:dyDescent="0.3">
      <c r="A704" s="39" t="s">
        <v>111</v>
      </c>
      <c r="B704" s="23"/>
      <c r="C704" s="23" t="s">
        <v>110</v>
      </c>
      <c r="D704" s="23" t="s">
        <v>109</v>
      </c>
      <c r="E704" s="27">
        <v>132.38999999999999</v>
      </c>
      <c r="F704" s="27">
        <v>3</v>
      </c>
      <c r="G704" s="24">
        <v>4221</v>
      </c>
    </row>
    <row r="705" spans="1:7" ht="15.75" thickBot="1" x14ac:dyDescent="0.3">
      <c r="A705" s="39" t="s">
        <v>111</v>
      </c>
      <c r="B705" s="23"/>
      <c r="C705" s="23" t="s">
        <v>110</v>
      </c>
      <c r="D705" s="23" t="s">
        <v>109</v>
      </c>
      <c r="E705" s="27"/>
      <c r="F705" s="27"/>
      <c r="G705" s="24"/>
    </row>
    <row r="706" spans="1:7" ht="15.75" thickBot="1" x14ac:dyDescent="0.3">
      <c r="A706" s="39" t="s">
        <v>111</v>
      </c>
      <c r="B706" s="23"/>
      <c r="C706" s="23" t="s">
        <v>110</v>
      </c>
      <c r="D706" s="23" t="s">
        <v>109</v>
      </c>
      <c r="E706" s="27">
        <v>132.08099999999999</v>
      </c>
      <c r="F706" s="27">
        <v>3</v>
      </c>
      <c r="G706" s="24">
        <v>4216</v>
      </c>
    </row>
    <row r="707" spans="1:7" ht="15.75" thickBot="1" x14ac:dyDescent="0.3">
      <c r="A707" s="39" t="s">
        <v>111</v>
      </c>
      <c r="B707" s="23"/>
      <c r="C707" s="23" t="s">
        <v>110</v>
      </c>
      <c r="D707" s="23" t="s">
        <v>109</v>
      </c>
      <c r="E707" s="27"/>
      <c r="F707" s="27"/>
      <c r="G707" s="24"/>
    </row>
    <row r="708" spans="1:7" ht="15.75" thickBot="1" x14ac:dyDescent="0.3">
      <c r="A708" s="39" t="s">
        <v>111</v>
      </c>
      <c r="B708" s="23"/>
      <c r="C708" s="23" t="s">
        <v>110</v>
      </c>
      <c r="D708" s="23" t="s">
        <v>109</v>
      </c>
      <c r="E708" s="27">
        <v>131.078</v>
      </c>
      <c r="F708" s="27">
        <v>3</v>
      </c>
      <c r="G708" s="24">
        <v>4214</v>
      </c>
    </row>
    <row r="709" spans="1:7" ht="15.75" thickBot="1" x14ac:dyDescent="0.3">
      <c r="A709" s="39" t="s">
        <v>111</v>
      </c>
      <c r="B709" s="23"/>
      <c r="C709" s="23" t="s">
        <v>110</v>
      </c>
      <c r="D709" s="23" t="s">
        <v>109</v>
      </c>
      <c r="E709" s="27"/>
      <c r="F709" s="27"/>
      <c r="G709" s="24"/>
    </row>
    <row r="710" spans="1:7" ht="15.75" thickBot="1" x14ac:dyDescent="0.3">
      <c r="A710" s="39" t="s">
        <v>111</v>
      </c>
      <c r="B710" s="23" t="s">
        <v>113</v>
      </c>
      <c r="C710" s="23" t="s">
        <v>110</v>
      </c>
      <c r="D710" s="23" t="s">
        <v>109</v>
      </c>
      <c r="E710" s="27">
        <v>129.369</v>
      </c>
      <c r="F710" s="27">
        <v>3</v>
      </c>
      <c r="G710" s="24">
        <v>4209</v>
      </c>
    </row>
    <row r="711" spans="1:7" ht="15.75" thickBot="1" x14ac:dyDescent="0.3">
      <c r="A711" s="39" t="s">
        <v>111</v>
      </c>
      <c r="B711" s="23" t="s">
        <v>113</v>
      </c>
      <c r="C711" s="23" t="s">
        <v>110</v>
      </c>
      <c r="D711" s="23"/>
      <c r="E711" s="27"/>
      <c r="F711" s="27"/>
      <c r="G711" s="24"/>
    </row>
    <row r="712" spans="1:7" ht="15.75" thickBot="1" x14ac:dyDescent="0.3">
      <c r="A712" s="39" t="s">
        <v>111</v>
      </c>
      <c r="B712" s="23" t="s">
        <v>113</v>
      </c>
      <c r="C712" s="23" t="s">
        <v>110</v>
      </c>
      <c r="D712" s="23"/>
      <c r="E712" s="27">
        <v>128.89099999999999</v>
      </c>
      <c r="F712" s="27">
        <v>3</v>
      </c>
      <c r="G712" s="24">
        <v>4213</v>
      </c>
    </row>
    <row r="713" spans="1:7" ht="15.75" thickBot="1" x14ac:dyDescent="0.3">
      <c r="A713" s="39" t="s">
        <v>111</v>
      </c>
      <c r="B713" s="23" t="s">
        <v>113</v>
      </c>
      <c r="C713" s="23" t="s">
        <v>110</v>
      </c>
      <c r="D713" s="23"/>
      <c r="E713" s="27"/>
      <c r="F713" s="27"/>
      <c r="G713" s="24"/>
    </row>
    <row r="714" spans="1:7" ht="15.75" thickBot="1" x14ac:dyDescent="0.3">
      <c r="A714" s="39" t="s">
        <v>111</v>
      </c>
      <c r="B714" s="23" t="s">
        <v>113</v>
      </c>
      <c r="C714" s="23" t="s">
        <v>110</v>
      </c>
      <c r="D714" s="23"/>
      <c r="E714" s="27">
        <v>122.965</v>
      </c>
      <c r="F714" s="27">
        <v>3</v>
      </c>
      <c r="G714" s="24">
        <v>4220</v>
      </c>
    </row>
    <row r="715" spans="1:7" ht="15.75" thickBot="1" x14ac:dyDescent="0.3">
      <c r="A715" s="39" t="s">
        <v>111</v>
      </c>
      <c r="B715" s="23" t="s">
        <v>113</v>
      </c>
      <c r="C715" s="23"/>
      <c r="D715" s="23"/>
      <c r="E715" s="27"/>
      <c r="F715" s="27"/>
      <c r="G715" s="24"/>
    </row>
    <row r="716" spans="1:7" ht="15.75" thickBot="1" x14ac:dyDescent="0.3">
      <c r="A716" s="39" t="s">
        <v>111</v>
      </c>
      <c r="B716" s="23" t="s">
        <v>113</v>
      </c>
      <c r="C716" s="23"/>
      <c r="D716" s="23"/>
      <c r="E716" s="27">
        <v>115.788</v>
      </c>
      <c r="F716" s="27">
        <v>3</v>
      </c>
      <c r="G716" s="24">
        <v>4218</v>
      </c>
    </row>
    <row r="717" spans="1:7" ht="15.75" thickBot="1" x14ac:dyDescent="0.3">
      <c r="A717" s="39"/>
      <c r="B717" s="23" t="s">
        <v>113</v>
      </c>
      <c r="C717" s="23"/>
      <c r="D717" s="23"/>
      <c r="E717" s="27"/>
      <c r="F717" s="27"/>
      <c r="G717" s="24"/>
    </row>
    <row r="718" spans="1:7" ht="15.75" thickBot="1" x14ac:dyDescent="0.3">
      <c r="A718" s="39"/>
      <c r="B718" s="23" t="s">
        <v>113</v>
      </c>
      <c r="C718" s="23"/>
      <c r="D718" s="23"/>
      <c r="E718" s="27">
        <v>109.79600000000001</v>
      </c>
      <c r="F718" s="27">
        <v>3</v>
      </c>
      <c r="G718" s="24">
        <v>4217</v>
      </c>
    </row>
    <row r="719" spans="1:7" ht="15.75" thickBot="1" x14ac:dyDescent="0.3">
      <c r="A719" s="39"/>
      <c r="B719" s="23"/>
      <c r="C719" s="23"/>
      <c r="D719" s="23"/>
      <c r="E719" s="27"/>
      <c r="F719" s="27"/>
      <c r="G719" s="24"/>
    </row>
    <row r="720" spans="1:7" x14ac:dyDescent="0.25">
      <c r="A720" s="40"/>
      <c r="B720" s="28"/>
      <c r="C720" s="28" t="s">
        <v>114</v>
      </c>
      <c r="D720" s="28"/>
      <c r="E720" s="29">
        <v>69.915999999999997</v>
      </c>
      <c r="F720" s="29">
        <v>2</v>
      </c>
      <c r="G720" s="25">
        <v>4201</v>
      </c>
    </row>
    <row r="721" spans="1:17" ht="15.75" customHeight="1" x14ac:dyDescent="0.25">
      <c r="A721" s="75" t="s">
        <v>67</v>
      </c>
      <c r="B721" s="75"/>
      <c r="C721" s="75"/>
      <c r="D721" s="75"/>
      <c r="E721" s="75"/>
      <c r="F721" s="75"/>
      <c r="G721" s="75"/>
      <c r="H721" s="75"/>
      <c r="I721" s="75"/>
      <c r="J721" s="75"/>
      <c r="K721" s="75"/>
      <c r="L721" s="75"/>
      <c r="M721" s="75"/>
      <c r="N721" s="75"/>
      <c r="O721" s="75"/>
      <c r="P721" s="75"/>
      <c r="Q721" s="75"/>
    </row>
    <row r="722" spans="1:17" x14ac:dyDescent="0.25">
      <c r="A722" s="66" t="s">
        <v>68</v>
      </c>
      <c r="B722" s="66"/>
      <c r="C722" s="66"/>
      <c r="D722" s="66"/>
      <c r="E722" s="66"/>
      <c r="F722" s="66"/>
      <c r="G722" s="66"/>
      <c r="H722" s="66"/>
      <c r="I722" s="66"/>
      <c r="J722" s="66"/>
      <c r="K722" s="66"/>
      <c r="L722" s="66"/>
      <c r="M722" s="66"/>
    </row>
    <row r="723" spans="1:17" x14ac:dyDescent="0.25">
      <c r="A723" s="76"/>
      <c r="B723" s="76"/>
      <c r="C723" s="76"/>
      <c r="D723" s="76"/>
      <c r="E723" s="76"/>
      <c r="F723" s="76"/>
      <c r="G723" s="76"/>
      <c r="H723" s="76"/>
      <c r="I723" s="76"/>
      <c r="J723" s="76"/>
      <c r="K723" s="76"/>
      <c r="L723" s="76"/>
      <c r="M723" s="76"/>
    </row>
    <row r="724" spans="1:17" ht="15.75" thickBot="1" x14ac:dyDescent="0.3">
      <c r="A724" s="66" t="s">
        <v>117</v>
      </c>
      <c r="B724" s="66"/>
      <c r="C724" s="66"/>
      <c r="D724" s="66"/>
      <c r="E724" s="66"/>
      <c r="F724" s="66"/>
      <c r="G724" s="66"/>
      <c r="H724" s="66"/>
      <c r="I724" s="66"/>
      <c r="J724" s="66"/>
      <c r="K724" s="66"/>
      <c r="L724" s="66"/>
      <c r="M724" s="66"/>
    </row>
    <row r="725" spans="1:17" ht="39.75" thickBot="1" x14ac:dyDescent="0.3">
      <c r="A725" s="84" t="s">
        <v>4</v>
      </c>
      <c r="B725" s="85"/>
      <c r="C725" s="85"/>
      <c r="D725" s="85"/>
      <c r="E725" s="85"/>
      <c r="F725" s="85"/>
      <c r="G725" s="85"/>
      <c r="H725" s="86"/>
      <c r="I725" s="30" t="s">
        <v>135</v>
      </c>
      <c r="J725" s="30" t="s">
        <v>136</v>
      </c>
      <c r="K725" s="30" t="s">
        <v>137</v>
      </c>
      <c r="L725" s="34" t="s">
        <v>138</v>
      </c>
    </row>
    <row r="726" spans="1:17" ht="15.75" thickBot="1" x14ac:dyDescent="0.3">
      <c r="A726" s="60">
        <v>4201</v>
      </c>
      <c r="B726" s="61"/>
      <c r="C726" s="61"/>
      <c r="D726" s="61"/>
      <c r="E726" s="61"/>
      <c r="F726" s="61"/>
      <c r="G726" s="61"/>
      <c r="H726" s="62"/>
      <c r="I726" s="27">
        <v>4.5054166699999998</v>
      </c>
      <c r="J726" s="27">
        <v>60.736916700000002</v>
      </c>
      <c r="K726" s="27">
        <v>69.531898999999996</v>
      </c>
      <c r="L726" s="32">
        <v>69.910381000000001</v>
      </c>
    </row>
    <row r="727" spans="1:17" ht="15.75" thickBot="1" x14ac:dyDescent="0.3">
      <c r="A727" s="60">
        <v>4202</v>
      </c>
      <c r="B727" s="61"/>
      <c r="C727" s="61"/>
      <c r="D727" s="61"/>
      <c r="E727" s="61"/>
      <c r="F727" s="61"/>
      <c r="G727" s="61"/>
      <c r="H727" s="62"/>
      <c r="I727" s="27">
        <v>7.6766666700000004</v>
      </c>
      <c r="J727" s="27">
        <v>55.74</v>
      </c>
      <c r="K727" s="27">
        <v>129.32353599999999</v>
      </c>
      <c r="L727" s="32">
        <v>134.10758100000001</v>
      </c>
    </row>
    <row r="728" spans="1:17" ht="15.75" thickBot="1" x14ac:dyDescent="0.3">
      <c r="A728" s="60">
        <v>4203</v>
      </c>
      <c r="B728" s="61"/>
      <c r="C728" s="61"/>
      <c r="D728" s="61"/>
      <c r="E728" s="61"/>
      <c r="F728" s="61"/>
      <c r="G728" s="61"/>
      <c r="H728" s="62"/>
      <c r="I728" s="27">
        <v>8.4166666699999997</v>
      </c>
      <c r="J728" s="27">
        <v>58.3466667</v>
      </c>
      <c r="K728" s="27">
        <v>134.86519000000001</v>
      </c>
      <c r="L728" s="32">
        <v>138.98691099999999</v>
      </c>
    </row>
    <row r="729" spans="1:17" ht="15.75" thickBot="1" x14ac:dyDescent="0.3">
      <c r="A729" s="60">
        <v>4204</v>
      </c>
      <c r="B729" s="61"/>
      <c r="C729" s="61"/>
      <c r="D729" s="61"/>
      <c r="E729" s="61"/>
      <c r="F729" s="61"/>
      <c r="G729" s="61"/>
      <c r="H729" s="62"/>
      <c r="I729" s="27">
        <v>8.3866666700000003</v>
      </c>
      <c r="J729" s="27">
        <v>60.4166667</v>
      </c>
      <c r="K729" s="27">
        <v>130.084025</v>
      </c>
      <c r="L729" s="32">
        <v>132.94710799999999</v>
      </c>
    </row>
    <row r="730" spans="1:17" ht="15.75" thickBot="1" x14ac:dyDescent="0.3">
      <c r="A730" s="60">
        <v>4205</v>
      </c>
      <c r="B730" s="61"/>
      <c r="C730" s="61"/>
      <c r="D730" s="61"/>
      <c r="E730" s="61"/>
      <c r="F730" s="61"/>
      <c r="G730" s="61"/>
      <c r="H730" s="62"/>
      <c r="I730" s="27">
        <v>9.75</v>
      </c>
      <c r="J730" s="27">
        <v>57.4566667</v>
      </c>
      <c r="K730" s="27">
        <v>158.891862</v>
      </c>
      <c r="L730" s="32">
        <v>164.662432</v>
      </c>
    </row>
    <row r="731" spans="1:17" ht="15.75" thickBot="1" x14ac:dyDescent="0.3">
      <c r="A731" s="60">
        <v>4206</v>
      </c>
      <c r="B731" s="61"/>
      <c r="C731" s="61"/>
      <c r="D731" s="61"/>
      <c r="E731" s="61"/>
      <c r="F731" s="61"/>
      <c r="G731" s="61"/>
      <c r="H731" s="62"/>
      <c r="I731" s="27">
        <v>9.26</v>
      </c>
      <c r="J731" s="27">
        <v>57.186666700000004</v>
      </c>
      <c r="K731" s="27">
        <v>151.59969799999999</v>
      </c>
      <c r="L731" s="32">
        <v>157.102137</v>
      </c>
    </row>
    <row r="732" spans="1:17" ht="15.75" thickBot="1" x14ac:dyDescent="0.3">
      <c r="A732" s="60">
        <v>4207</v>
      </c>
      <c r="B732" s="61"/>
      <c r="C732" s="61"/>
      <c r="D732" s="61"/>
      <c r="E732" s="61"/>
      <c r="F732" s="61"/>
      <c r="G732" s="61"/>
      <c r="H732" s="62"/>
      <c r="I732" s="27">
        <v>8.73666667</v>
      </c>
      <c r="J732" s="27">
        <v>58.843333299999998</v>
      </c>
      <c r="K732" s="27">
        <v>139.26935700000001</v>
      </c>
      <c r="L732" s="32">
        <v>143.03454300000001</v>
      </c>
    </row>
    <row r="733" spans="1:17" ht="15.75" thickBot="1" x14ac:dyDescent="0.3">
      <c r="A733" s="60">
        <v>4208</v>
      </c>
      <c r="B733" s="61"/>
      <c r="C733" s="61"/>
      <c r="D733" s="61"/>
      <c r="E733" s="61"/>
      <c r="F733" s="61"/>
      <c r="G733" s="61"/>
      <c r="H733" s="62"/>
      <c r="I733" s="27">
        <v>8.59</v>
      </c>
      <c r="J733" s="27">
        <v>58.29</v>
      </c>
      <c r="K733" s="27">
        <v>138.027062</v>
      </c>
      <c r="L733" s="32">
        <v>142.430352</v>
      </c>
    </row>
    <row r="734" spans="1:17" ht="15.75" thickBot="1" x14ac:dyDescent="0.3">
      <c r="A734" s="60">
        <v>4209</v>
      </c>
      <c r="B734" s="61"/>
      <c r="C734" s="61"/>
      <c r="D734" s="61"/>
      <c r="E734" s="61"/>
      <c r="F734" s="61"/>
      <c r="G734" s="61"/>
      <c r="H734" s="62"/>
      <c r="I734" s="27">
        <v>8.0866666699999996</v>
      </c>
      <c r="J734" s="27">
        <v>59.843333299999998</v>
      </c>
      <c r="K734" s="27">
        <v>126.618408</v>
      </c>
      <c r="L734" s="32">
        <v>129.368852</v>
      </c>
    </row>
    <row r="735" spans="1:17" ht="15.75" thickBot="1" x14ac:dyDescent="0.3">
      <c r="A735" s="60">
        <v>4210</v>
      </c>
      <c r="B735" s="61"/>
      <c r="C735" s="61"/>
      <c r="D735" s="61"/>
      <c r="E735" s="61"/>
      <c r="F735" s="61"/>
      <c r="G735" s="61"/>
      <c r="H735" s="62"/>
      <c r="I735" s="27">
        <v>9.1066666699999992</v>
      </c>
      <c r="J735" s="27">
        <v>58.593333299999998</v>
      </c>
      <c r="K735" s="27">
        <v>145.584789</v>
      </c>
      <c r="L735" s="32">
        <v>149.279304</v>
      </c>
    </row>
    <row r="736" spans="1:17" ht="15.75" thickBot="1" x14ac:dyDescent="0.3">
      <c r="A736" s="60">
        <v>4211</v>
      </c>
      <c r="B736" s="61"/>
      <c r="C736" s="61"/>
      <c r="D736" s="61"/>
      <c r="E736" s="61"/>
      <c r="F736" s="61"/>
      <c r="G736" s="61"/>
      <c r="H736" s="62"/>
      <c r="I736" s="27">
        <v>9.9466666700000008</v>
      </c>
      <c r="J736" s="27">
        <v>58.216666699999998</v>
      </c>
      <c r="K736" s="27">
        <v>160.080195</v>
      </c>
      <c r="L736" s="32">
        <v>165.00238999999999</v>
      </c>
    </row>
    <row r="737" spans="1:12" ht="15.75" thickBot="1" x14ac:dyDescent="0.3">
      <c r="A737" s="60">
        <v>4212</v>
      </c>
      <c r="B737" s="61"/>
      <c r="C737" s="61"/>
      <c r="D737" s="61"/>
      <c r="E737" s="61"/>
      <c r="F737" s="61"/>
      <c r="G737" s="61"/>
      <c r="H737" s="62"/>
      <c r="I737" s="27">
        <v>9.2799999999999994</v>
      </c>
      <c r="J737" s="27">
        <v>59.56</v>
      </c>
      <c r="K737" s="27">
        <v>146.070031</v>
      </c>
      <c r="L737" s="32">
        <v>149.21122199999999</v>
      </c>
    </row>
    <row r="738" spans="1:12" ht="15.75" thickBot="1" x14ac:dyDescent="0.3">
      <c r="A738" s="60">
        <v>4213</v>
      </c>
      <c r="B738" s="61"/>
      <c r="C738" s="61"/>
      <c r="D738" s="61"/>
      <c r="E738" s="61"/>
      <c r="F738" s="61"/>
      <c r="G738" s="61"/>
      <c r="H738" s="62"/>
      <c r="I738" s="27">
        <v>7.8466666700000003</v>
      </c>
      <c r="J738" s="27">
        <v>58.856666699999998</v>
      </c>
      <c r="K738" s="27">
        <v>124.861947</v>
      </c>
      <c r="L738" s="32">
        <v>128.890839</v>
      </c>
    </row>
    <row r="739" spans="1:12" ht="15.75" thickBot="1" x14ac:dyDescent="0.3">
      <c r="A739" s="60">
        <v>4214</v>
      </c>
      <c r="B739" s="61"/>
      <c r="C739" s="61"/>
      <c r="D739" s="61"/>
      <c r="E739" s="61"/>
      <c r="F739" s="61"/>
      <c r="G739" s="61"/>
      <c r="H739" s="62"/>
      <c r="I739" s="27">
        <v>7.9933333299999996</v>
      </c>
      <c r="J739" s="27">
        <v>58.896666699999997</v>
      </c>
      <c r="K739" s="27">
        <v>127.10689600000001</v>
      </c>
      <c r="L739" s="32">
        <v>131.077946</v>
      </c>
    </row>
    <row r="740" spans="1:12" ht="15.75" thickBot="1" x14ac:dyDescent="0.3">
      <c r="A740" s="60">
        <v>4215</v>
      </c>
      <c r="B740" s="61"/>
      <c r="C740" s="61"/>
      <c r="D740" s="61"/>
      <c r="E740" s="61"/>
      <c r="F740" s="61"/>
      <c r="G740" s="61"/>
      <c r="H740" s="62"/>
      <c r="I740" s="27">
        <v>8.3633333299999997</v>
      </c>
      <c r="J740" s="27">
        <v>57.83</v>
      </c>
      <c r="K740" s="27">
        <v>135.472849</v>
      </c>
      <c r="L740" s="32">
        <v>140.34787800000001</v>
      </c>
    </row>
    <row r="741" spans="1:12" ht="15.75" thickBot="1" x14ac:dyDescent="0.3">
      <c r="A741" s="60">
        <v>4216</v>
      </c>
      <c r="B741" s="61"/>
      <c r="C741" s="61"/>
      <c r="D741" s="61"/>
      <c r="E741" s="61"/>
      <c r="F741" s="61"/>
      <c r="G741" s="61"/>
      <c r="H741" s="62"/>
      <c r="I741" s="27">
        <v>8.1199999999999992</v>
      </c>
      <c r="J741" s="27">
        <v>58.91</v>
      </c>
      <c r="K741" s="27">
        <v>129.174308</v>
      </c>
      <c r="L741" s="32">
        <v>132.08077</v>
      </c>
    </row>
    <row r="742" spans="1:12" ht="15.75" thickBot="1" x14ac:dyDescent="0.3">
      <c r="A742" s="60">
        <v>4217</v>
      </c>
      <c r="B742" s="61"/>
      <c r="C742" s="61"/>
      <c r="D742" s="61"/>
      <c r="E742" s="61"/>
      <c r="F742" s="61"/>
      <c r="G742" s="61"/>
      <c r="H742" s="62"/>
      <c r="I742" s="27">
        <v>6.56</v>
      </c>
      <c r="J742" s="27">
        <v>57.8466667</v>
      </c>
      <c r="K742" s="27">
        <v>106.253051</v>
      </c>
      <c r="L742" s="32">
        <v>109.795652</v>
      </c>
    </row>
    <row r="743" spans="1:12" ht="15.75" thickBot="1" x14ac:dyDescent="0.3">
      <c r="A743" s="60">
        <v>4218</v>
      </c>
      <c r="B743" s="61"/>
      <c r="C743" s="61"/>
      <c r="D743" s="61"/>
      <c r="E743" s="61"/>
      <c r="F743" s="61"/>
      <c r="G743" s="61"/>
      <c r="H743" s="62"/>
      <c r="I743" s="27">
        <v>7.12</v>
      </c>
      <c r="J743" s="27">
        <v>59.2066667</v>
      </c>
      <c r="K743" s="27">
        <v>112.696285</v>
      </c>
      <c r="L743" s="32">
        <v>115.788386</v>
      </c>
    </row>
    <row r="744" spans="1:12" ht="15.75" thickBot="1" x14ac:dyDescent="0.3">
      <c r="A744" s="60">
        <v>4219</v>
      </c>
      <c r="B744" s="61"/>
      <c r="C744" s="61"/>
      <c r="D744" s="61"/>
      <c r="E744" s="61"/>
      <c r="F744" s="61"/>
      <c r="G744" s="61"/>
      <c r="H744" s="62"/>
      <c r="I744" s="27">
        <v>7.8666666699999999</v>
      </c>
      <c r="J744" s="27">
        <v>55.933333300000001</v>
      </c>
      <c r="K744" s="27">
        <v>131.723758</v>
      </c>
      <c r="L744" s="32">
        <v>137.06555</v>
      </c>
    </row>
    <row r="745" spans="1:12" ht="15.75" thickBot="1" x14ac:dyDescent="0.3">
      <c r="A745" s="60">
        <v>4220</v>
      </c>
      <c r="B745" s="61"/>
      <c r="C745" s="61"/>
      <c r="D745" s="61"/>
      <c r="E745" s="61"/>
      <c r="F745" s="61"/>
      <c r="G745" s="61"/>
      <c r="H745" s="62"/>
      <c r="I745" s="27">
        <v>6.93333333</v>
      </c>
      <c r="J745" s="27">
        <v>55.0266667</v>
      </c>
      <c r="K745" s="27">
        <v>117.87771600000001</v>
      </c>
      <c r="L745" s="32">
        <v>122.965085</v>
      </c>
    </row>
    <row r="746" spans="1:12" x14ac:dyDescent="0.25">
      <c r="A746" s="63">
        <v>4221</v>
      </c>
      <c r="B746" s="64"/>
      <c r="C746" s="64"/>
      <c r="D746" s="64"/>
      <c r="E746" s="64"/>
      <c r="F746" s="64"/>
      <c r="G746" s="64"/>
      <c r="H746" s="65"/>
      <c r="I746" s="29">
        <v>7.7833333299999996</v>
      </c>
      <c r="J746" s="29">
        <v>57.183333300000001</v>
      </c>
      <c r="K746" s="29">
        <v>127.584976</v>
      </c>
      <c r="L746" s="33">
        <v>132.39036100000001</v>
      </c>
    </row>
  </sheetData>
  <mergeCells count="326">
    <mergeCell ref="A740:H740"/>
    <mergeCell ref="A741:H741"/>
    <mergeCell ref="A742:H742"/>
    <mergeCell ref="A743:H743"/>
    <mergeCell ref="A744:H744"/>
    <mergeCell ref="A745:H745"/>
    <mergeCell ref="A746:H746"/>
    <mergeCell ref="A731:H731"/>
    <mergeCell ref="A732:H732"/>
    <mergeCell ref="A733:H733"/>
    <mergeCell ref="A734:H734"/>
    <mergeCell ref="A735:H735"/>
    <mergeCell ref="A736:H736"/>
    <mergeCell ref="A737:H737"/>
    <mergeCell ref="A738:H738"/>
    <mergeCell ref="A739:H739"/>
    <mergeCell ref="A722:M722"/>
    <mergeCell ref="A723:M723"/>
    <mergeCell ref="A724:M724"/>
    <mergeCell ref="A725:H725"/>
    <mergeCell ref="A726:H726"/>
    <mergeCell ref="A727:H727"/>
    <mergeCell ref="A728:H728"/>
    <mergeCell ref="A729:H729"/>
    <mergeCell ref="A730:H730"/>
    <mergeCell ref="A666:M666"/>
    <mergeCell ref="A667:M667"/>
    <mergeCell ref="A668:M668"/>
    <mergeCell ref="A669:H669"/>
    <mergeCell ref="A676:H676"/>
    <mergeCell ref="A677:G677"/>
    <mergeCell ref="A678:G678"/>
    <mergeCell ref="A679:D679"/>
    <mergeCell ref="A721:Q721"/>
    <mergeCell ref="A610:M610"/>
    <mergeCell ref="A611:H611"/>
    <mergeCell ref="A618:H618"/>
    <mergeCell ref="A619:H619"/>
    <mergeCell ref="A620:H620"/>
    <mergeCell ref="A621:E621"/>
    <mergeCell ref="A663:Q663"/>
    <mergeCell ref="A664:M664"/>
    <mergeCell ref="A665:M665"/>
    <mergeCell ref="A560:H560"/>
    <mergeCell ref="A561:H561"/>
    <mergeCell ref="A562:H562"/>
    <mergeCell ref="A563:E563"/>
    <mergeCell ref="A605:Q605"/>
    <mergeCell ref="A606:M606"/>
    <mergeCell ref="A607:M607"/>
    <mergeCell ref="A608:M608"/>
    <mergeCell ref="A609:M609"/>
    <mergeCell ref="A493:M493"/>
    <mergeCell ref="A494:M494"/>
    <mergeCell ref="A495:H495"/>
    <mergeCell ref="A502:H502"/>
    <mergeCell ref="A503:H503"/>
    <mergeCell ref="A504:H504"/>
    <mergeCell ref="A505:E505"/>
    <mergeCell ref="A547:Q547"/>
    <mergeCell ref="A548:M548"/>
    <mergeCell ref="A484:H484"/>
    <mergeCell ref="A485:H485"/>
    <mergeCell ref="A486:H486"/>
    <mergeCell ref="A487:H487"/>
    <mergeCell ref="A488:H488"/>
    <mergeCell ref="A489:Q489"/>
    <mergeCell ref="A490:M490"/>
    <mergeCell ref="A491:M491"/>
    <mergeCell ref="A492:M492"/>
    <mergeCell ref="A474:Q474"/>
    <mergeCell ref="A475:M475"/>
    <mergeCell ref="A476:M476"/>
    <mergeCell ref="A477:H477"/>
    <mergeCell ref="A478:H478"/>
    <mergeCell ref="A479:H479"/>
    <mergeCell ref="A480:H480"/>
    <mergeCell ref="A481:H481"/>
    <mergeCell ref="A483:H483"/>
    <mergeCell ref="A465:H465"/>
    <mergeCell ref="A466:H466"/>
    <mergeCell ref="A467:H467"/>
    <mergeCell ref="A468:H468"/>
    <mergeCell ref="A469:H469"/>
    <mergeCell ref="A470:H470"/>
    <mergeCell ref="A471:H471"/>
    <mergeCell ref="A472:H472"/>
    <mergeCell ref="A473:H473"/>
    <mergeCell ref="A456:H456"/>
    <mergeCell ref="A457:H457"/>
    <mergeCell ref="A458:H458"/>
    <mergeCell ref="A459:Q459"/>
    <mergeCell ref="A460:M460"/>
    <mergeCell ref="A461:M461"/>
    <mergeCell ref="A462:H462"/>
    <mergeCell ref="A463:H463"/>
    <mergeCell ref="A464:H464"/>
    <mergeCell ref="A447:H447"/>
    <mergeCell ref="A448:H448"/>
    <mergeCell ref="A449:H449"/>
    <mergeCell ref="A450:H450"/>
    <mergeCell ref="A451:H451"/>
    <mergeCell ref="A452:H452"/>
    <mergeCell ref="A453:H453"/>
    <mergeCell ref="A454:H454"/>
    <mergeCell ref="A455:H455"/>
    <mergeCell ref="A426:H426"/>
    <mergeCell ref="A427:H427"/>
    <mergeCell ref="A428:H428"/>
    <mergeCell ref="A429:Q429"/>
    <mergeCell ref="A430:M430"/>
    <mergeCell ref="A431:M431"/>
    <mergeCell ref="A434:H434"/>
    <mergeCell ref="A435:H435"/>
    <mergeCell ref="A436:H436"/>
    <mergeCell ref="A416:H416"/>
    <mergeCell ref="A417:H417"/>
    <mergeCell ref="A418:H418"/>
    <mergeCell ref="A419:H419"/>
    <mergeCell ref="A420:H420"/>
    <mergeCell ref="A421:H421"/>
    <mergeCell ref="A422:H422"/>
    <mergeCell ref="A423:H423"/>
    <mergeCell ref="A425:H425"/>
    <mergeCell ref="A132:G132"/>
    <mergeCell ref="A133:D133"/>
    <mergeCell ref="A175:Q175"/>
    <mergeCell ref="A176:M176"/>
    <mergeCell ref="A177:M177"/>
    <mergeCell ref="A178:M178"/>
    <mergeCell ref="A179:M179"/>
    <mergeCell ref="A180:M180"/>
    <mergeCell ref="A181:H181"/>
    <mergeCell ref="A77:B77"/>
    <mergeCell ref="A119:Q119"/>
    <mergeCell ref="A120:M120"/>
    <mergeCell ref="A121:M121"/>
    <mergeCell ref="A122:M122"/>
    <mergeCell ref="A123:M123"/>
    <mergeCell ref="A124:M124"/>
    <mergeCell ref="A125:H125"/>
    <mergeCell ref="A131:G131"/>
    <mergeCell ref="A55:H55"/>
    <mergeCell ref="A56:H56"/>
    <mergeCell ref="A57:H57"/>
    <mergeCell ref="A58:H58"/>
    <mergeCell ref="A59:H59"/>
    <mergeCell ref="A60:H60"/>
    <mergeCell ref="A61:H61"/>
    <mergeCell ref="A62:H62"/>
    <mergeCell ref="A63:Q63"/>
    <mergeCell ref="A9:H9"/>
    <mergeCell ref="A6:H6"/>
    <mergeCell ref="A1:Q1"/>
    <mergeCell ref="A2:M2"/>
    <mergeCell ref="A3:J3"/>
    <mergeCell ref="A4:H4"/>
    <mergeCell ref="A5:H5"/>
    <mergeCell ref="A7:I7"/>
    <mergeCell ref="A24:H24"/>
    <mergeCell ref="A25:H25"/>
    <mergeCell ref="A26:H26"/>
    <mergeCell ref="A27:H27"/>
    <mergeCell ref="A23:H23"/>
    <mergeCell ref="A16:H16"/>
    <mergeCell ref="A17:H17"/>
    <mergeCell ref="A11:H11"/>
    <mergeCell ref="A12:H12"/>
    <mergeCell ref="A15:H15"/>
    <mergeCell ref="A10:I10"/>
    <mergeCell ref="A13:I13"/>
    <mergeCell ref="A14:I14"/>
    <mergeCell ref="A34:M34"/>
    <mergeCell ref="A35:M35"/>
    <mergeCell ref="A36:H36"/>
    <mergeCell ref="A37:H37"/>
    <mergeCell ref="A28:H28"/>
    <mergeCell ref="A29:H29"/>
    <mergeCell ref="A30:H30"/>
    <mergeCell ref="A31:H31"/>
    <mergeCell ref="A32:H32"/>
    <mergeCell ref="A33:Q33"/>
    <mergeCell ref="A187:H187"/>
    <mergeCell ref="A188:H188"/>
    <mergeCell ref="A189:E189"/>
    <mergeCell ref="A235:H235"/>
    <mergeCell ref="A236:H236"/>
    <mergeCell ref="A237:H237"/>
    <mergeCell ref="A231:Q231"/>
    <mergeCell ref="A232:M232"/>
    <mergeCell ref="A233:M233"/>
    <mergeCell ref="A234:M234"/>
    <mergeCell ref="A249:H249"/>
    <mergeCell ref="A245:H245"/>
    <mergeCell ref="A246:H246"/>
    <mergeCell ref="A247:H247"/>
    <mergeCell ref="A238:H238"/>
    <mergeCell ref="A239:H239"/>
    <mergeCell ref="A240:H240"/>
    <mergeCell ref="A241:H241"/>
    <mergeCell ref="A242:H242"/>
    <mergeCell ref="A243:H243"/>
    <mergeCell ref="A244:H244"/>
    <mergeCell ref="A278:H278"/>
    <mergeCell ref="A279:H279"/>
    <mergeCell ref="A276:H276"/>
    <mergeCell ref="A277:H277"/>
    <mergeCell ref="A268:H268"/>
    <mergeCell ref="A269:H269"/>
    <mergeCell ref="A270:H270"/>
    <mergeCell ref="A271:H271"/>
    <mergeCell ref="A263:H263"/>
    <mergeCell ref="A264:H264"/>
    <mergeCell ref="A265:H265"/>
    <mergeCell ref="A266:H266"/>
    <mergeCell ref="A267:H267"/>
    <mergeCell ref="A286:H286"/>
    <mergeCell ref="A287:Q287"/>
    <mergeCell ref="A288:M288"/>
    <mergeCell ref="A289:M289"/>
    <mergeCell ref="A280:H280"/>
    <mergeCell ref="A281:H281"/>
    <mergeCell ref="A282:H282"/>
    <mergeCell ref="A283:H283"/>
    <mergeCell ref="A284:H284"/>
    <mergeCell ref="A285:H285"/>
    <mergeCell ref="A290:M290"/>
    <mergeCell ref="A424:H424"/>
    <mergeCell ref="A345:Q345"/>
    <mergeCell ref="A346:M346"/>
    <mergeCell ref="A347:M347"/>
    <mergeCell ref="A348:M348"/>
    <mergeCell ref="A349:M349"/>
    <mergeCell ref="A350:M350"/>
    <mergeCell ref="A351:H351"/>
    <mergeCell ref="A358:H358"/>
    <mergeCell ref="A359:G359"/>
    <mergeCell ref="A360:G360"/>
    <mergeCell ref="A361:D361"/>
    <mergeCell ref="A403:Q403"/>
    <mergeCell ref="A8:H8"/>
    <mergeCell ref="A18:Q18"/>
    <mergeCell ref="A19:M19"/>
    <mergeCell ref="A20:M20"/>
    <mergeCell ref="A21:H21"/>
    <mergeCell ref="A22:H22"/>
    <mergeCell ref="A49:M49"/>
    <mergeCell ref="A50:M50"/>
    <mergeCell ref="A54:H54"/>
    <mergeCell ref="A38:H38"/>
    <mergeCell ref="A39:H39"/>
    <mergeCell ref="A40:H40"/>
    <mergeCell ref="A41:H41"/>
    <mergeCell ref="A43:H43"/>
    <mergeCell ref="A44:H44"/>
    <mergeCell ref="A42:H42"/>
    <mergeCell ref="A45:H45"/>
    <mergeCell ref="A46:H46"/>
    <mergeCell ref="A47:H47"/>
    <mergeCell ref="A48:Q48"/>
    <mergeCell ref="A51:H51"/>
    <mergeCell ref="A52:H52"/>
    <mergeCell ref="A53:H53"/>
    <mergeCell ref="A64:M64"/>
    <mergeCell ref="A65:M65"/>
    <mergeCell ref="A66:M66"/>
    <mergeCell ref="A67:M67"/>
    <mergeCell ref="A68:M68"/>
    <mergeCell ref="A69:H69"/>
    <mergeCell ref="A75:E75"/>
    <mergeCell ref="A76:E76"/>
    <mergeCell ref="A261:H261"/>
    <mergeCell ref="A262:H262"/>
    <mergeCell ref="A272:Q272"/>
    <mergeCell ref="A273:M273"/>
    <mergeCell ref="A274:M274"/>
    <mergeCell ref="A275:H275"/>
    <mergeCell ref="A256:H256"/>
    <mergeCell ref="A257:Q257"/>
    <mergeCell ref="A258:M258"/>
    <mergeCell ref="A259:M259"/>
    <mergeCell ref="A260:H260"/>
    <mergeCell ref="A250:H250"/>
    <mergeCell ref="A251:H251"/>
    <mergeCell ref="A252:H252"/>
    <mergeCell ref="A253:H253"/>
    <mergeCell ref="A254:H254"/>
    <mergeCell ref="A255:H255"/>
    <mergeCell ref="A248:H248"/>
    <mergeCell ref="A293:H293"/>
    <mergeCell ref="A300:H300"/>
    <mergeCell ref="A291:M291"/>
    <mergeCell ref="A292:M292"/>
    <mergeCell ref="A301:G301"/>
    <mergeCell ref="A302:G302"/>
    <mergeCell ref="A303:D303"/>
    <mergeCell ref="A404:M404"/>
    <mergeCell ref="A405:M405"/>
    <mergeCell ref="A406:M406"/>
    <mergeCell ref="A407:H407"/>
    <mergeCell ref="A408:H408"/>
    <mergeCell ref="A409:H409"/>
    <mergeCell ref="A410:H410"/>
    <mergeCell ref="A411:H411"/>
    <mergeCell ref="A412:H412"/>
    <mergeCell ref="A413:H413"/>
    <mergeCell ref="A414:H414"/>
    <mergeCell ref="A415:H415"/>
    <mergeCell ref="A482:H482"/>
    <mergeCell ref="A432:H432"/>
    <mergeCell ref="A433:H433"/>
    <mergeCell ref="A437:H437"/>
    <mergeCell ref="A438:H438"/>
    <mergeCell ref="A439:H439"/>
    <mergeCell ref="A440:H440"/>
    <mergeCell ref="A441:H441"/>
    <mergeCell ref="A442:H442"/>
    <mergeCell ref="A443:H443"/>
    <mergeCell ref="A444:Q444"/>
    <mergeCell ref="A445:M445"/>
    <mergeCell ref="A446:M446"/>
    <mergeCell ref="A553:H553"/>
    <mergeCell ref="A549:M549"/>
    <mergeCell ref="A550:M550"/>
    <mergeCell ref="A551:M551"/>
    <mergeCell ref="A552:M55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Report Form</vt:lpstr>
      <vt:lpstr>Summary</vt:lpstr>
      <vt:lpstr>AB Replicated</vt:lpstr>
      <vt:lpstr>Stats  table</vt:lpstr>
      <vt:lpstr>SAS Output</vt:lpstr>
    </vt:vector>
  </TitlesOfParts>
  <Company>University of Idaho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Leland Sorensen</dc:creator>
  <cp:lastModifiedBy>Justin Wheeler2</cp:lastModifiedBy>
  <cp:lastPrinted>2014-10-30T18:54:48Z</cp:lastPrinted>
  <dcterms:created xsi:type="dcterms:W3CDTF">2009-08-24T15:33:54Z</dcterms:created>
  <dcterms:modified xsi:type="dcterms:W3CDTF">2015-09-01T21:26:29Z</dcterms:modified>
</cp:coreProperties>
</file>